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phili\Dropbox\2019_Research_SIG_Change_Lab_Brett\20221026 CL workbooks and session plans\Examples for Brett's CL site\Example CL session plans\"/>
    </mc:Choice>
  </mc:AlternateContent>
  <xr:revisionPtr revIDLastSave="0" documentId="13_ncr:1_{DE9FD728-DD1B-43B9-A177-D653B60975CC}" xr6:coauthVersionLast="47" xr6:coauthVersionMax="47" xr10:uidLastSave="{00000000-0000-0000-0000-000000000000}"/>
  <bookViews>
    <workbookView xWindow="-110" yWindow="-110" windowWidth="19420" windowHeight="11500" tabRatio="728" xr2:uid="{00000000-000D-0000-FFFF-FFFF00000000}"/>
  </bookViews>
  <sheets>
    <sheet name="Summary table" sheetId="1" r:id="rId1"/>
    <sheet name="Zeroth" sheetId="44" r:id="rId2"/>
    <sheet name="1st" sheetId="15" r:id="rId3"/>
    <sheet name="2nd" sheetId="31" r:id="rId4"/>
    <sheet name="3rd" sheetId="32" r:id="rId5"/>
    <sheet name="4th" sheetId="33" r:id="rId6"/>
    <sheet name="5th" sheetId="34" r:id="rId7"/>
    <sheet name="6th" sheetId="35" r:id="rId8"/>
    <sheet name="7th" sheetId="36" r:id="rId9"/>
    <sheet name="8th" sheetId="37" r:id="rId10"/>
    <sheet name="9th" sheetId="38" r:id="rId11"/>
    <sheet name="10th" sheetId="39" r:id="rId12"/>
    <sheet name="11th" sheetId="40" r:id="rId13"/>
    <sheet name="12th" sheetId="41" r:id="rId14"/>
    <sheet name="13th" sheetId="42" r:id="rId15"/>
    <sheet name="14th" sheetId="43" r:id="rId16"/>
  </sheets>
  <definedNames>
    <definedName name="_xlnm.Print_Area" localSheetId="0">'Summary table'!$A$1:$L$16</definedName>
    <definedName name="_xlnm.Print_Titles" localSheetId="0">'Summary table'!$1:$1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44" l="1"/>
  <c r="O7" i="44"/>
  <c r="E5" i="44"/>
  <c r="H5" i="44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C9" i="33"/>
  <c r="C13" i="31"/>
  <c r="C13" i="39" l="1"/>
  <c r="C13" i="38"/>
  <c r="C13" i="36"/>
  <c r="C13" i="34"/>
  <c r="C9" i="34"/>
  <c r="C13" i="33"/>
  <c r="C13" i="32"/>
  <c r="C9" i="32"/>
  <c r="P16" i="43" l="1"/>
  <c r="N16" i="43"/>
  <c r="L16" i="43"/>
  <c r="J16" i="43"/>
  <c r="C13" i="43"/>
  <c r="C9" i="43"/>
  <c r="O7" i="43"/>
  <c r="O5" i="43"/>
  <c r="K5" i="43"/>
  <c r="H5" i="43"/>
  <c r="E5" i="43"/>
  <c r="P16" i="42"/>
  <c r="N16" i="42"/>
  <c r="L16" i="42"/>
  <c r="J16" i="42"/>
  <c r="C13" i="42"/>
  <c r="C9" i="42"/>
  <c r="O7" i="42"/>
  <c r="O5" i="42"/>
  <c r="K5" i="42"/>
  <c r="H5" i="42"/>
  <c r="E5" i="42"/>
  <c r="P16" i="41"/>
  <c r="N16" i="41"/>
  <c r="L16" i="41"/>
  <c r="J16" i="41"/>
  <c r="C13" i="41"/>
  <c r="C9" i="41"/>
  <c r="O7" i="41"/>
  <c r="O5" i="41"/>
  <c r="K5" i="41"/>
  <c r="H5" i="41"/>
  <c r="E5" i="41"/>
  <c r="P16" i="40"/>
  <c r="N16" i="40"/>
  <c r="L16" i="40"/>
  <c r="J16" i="40"/>
  <c r="C13" i="40"/>
  <c r="C9" i="40"/>
  <c r="O7" i="40"/>
  <c r="O5" i="40"/>
  <c r="K5" i="40"/>
  <c r="H5" i="40"/>
  <c r="E5" i="40"/>
  <c r="P16" i="39"/>
  <c r="N16" i="39"/>
  <c r="L16" i="39"/>
  <c r="J16" i="39"/>
  <c r="C9" i="39"/>
  <c r="O7" i="39"/>
  <c r="O5" i="39"/>
  <c r="K5" i="39"/>
  <c r="H5" i="39"/>
  <c r="E5" i="39"/>
  <c r="P16" i="38"/>
  <c r="N16" i="38"/>
  <c r="L16" i="38"/>
  <c r="J16" i="38"/>
  <c r="C9" i="38"/>
  <c r="O7" i="38"/>
  <c r="O5" i="38"/>
  <c r="K5" i="38"/>
  <c r="H5" i="38"/>
  <c r="E5" i="38"/>
  <c r="P16" i="37"/>
  <c r="N16" i="37"/>
  <c r="L16" i="37"/>
  <c r="J16" i="37"/>
  <c r="C13" i="37"/>
  <c r="C9" i="37"/>
  <c r="O7" i="37"/>
  <c r="O5" i="37"/>
  <c r="K5" i="37"/>
  <c r="H5" i="37"/>
  <c r="E5" i="37"/>
  <c r="P16" i="36"/>
  <c r="N16" i="36"/>
  <c r="L16" i="36"/>
  <c r="J16" i="36"/>
  <c r="C9" i="36"/>
  <c r="O7" i="36"/>
  <c r="O5" i="36"/>
  <c r="K5" i="36"/>
  <c r="H5" i="36"/>
  <c r="E5" i="36"/>
  <c r="P16" i="35"/>
  <c r="N16" i="35"/>
  <c r="L16" i="35"/>
  <c r="J16" i="35"/>
  <c r="C13" i="35"/>
  <c r="C9" i="35"/>
  <c r="O7" i="35"/>
  <c r="O5" i="35"/>
  <c r="K5" i="35"/>
  <c r="H5" i="35"/>
  <c r="E5" i="35"/>
  <c r="P16" i="34" l="1"/>
  <c r="N16" i="34"/>
  <c r="L16" i="34"/>
  <c r="J16" i="34"/>
  <c r="O7" i="34"/>
  <c r="O5" i="34"/>
  <c r="K5" i="34"/>
  <c r="H5" i="34"/>
  <c r="E5" i="34"/>
  <c r="P16" i="33"/>
  <c r="N16" i="33"/>
  <c r="L16" i="33"/>
  <c r="J16" i="33"/>
  <c r="O7" i="33"/>
  <c r="O5" i="33"/>
  <c r="K5" i="33"/>
  <c r="H5" i="33"/>
  <c r="E5" i="33"/>
  <c r="P16" i="32"/>
  <c r="N16" i="32"/>
  <c r="L16" i="32"/>
  <c r="J16" i="32"/>
  <c r="O7" i="32"/>
  <c r="O5" i="32"/>
  <c r="K5" i="32"/>
  <c r="H5" i="32"/>
  <c r="E5" i="32"/>
  <c r="P16" i="31"/>
  <c r="N16" i="31"/>
  <c r="L16" i="31"/>
  <c r="J16" i="31"/>
  <c r="C9" i="31"/>
  <c r="O7" i="31"/>
  <c r="O5" i="31"/>
  <c r="K5" i="31"/>
  <c r="H5" i="31"/>
  <c r="E5" i="31"/>
  <c r="N16" i="15"/>
  <c r="O7" i="15"/>
  <c r="P16" i="15" l="1"/>
  <c r="E5" i="15" l="1"/>
  <c r="L16" i="15" l="1"/>
  <c r="J16" i="15"/>
  <c r="C13" i="15"/>
  <c r="C9" i="15"/>
  <c r="O5" i="15"/>
  <c r="K5" i="15"/>
  <c r="H5" i="15"/>
</calcChain>
</file>

<file path=xl/sharedStrings.xml><?xml version="1.0" encoding="utf-8"?>
<sst xmlns="http://schemas.openxmlformats.org/spreadsheetml/2006/main" count="801" uniqueCount="326">
  <si>
    <t>Session</t>
  </si>
  <si>
    <t>Expansive learning action</t>
  </si>
  <si>
    <t>Social organisation</t>
  </si>
  <si>
    <t>Preparation:</t>
  </si>
  <si>
    <t>Session number:</t>
  </si>
  <si>
    <t>Date:</t>
  </si>
  <si>
    <t>Time:</t>
  </si>
  <si>
    <t>Min:</t>
  </si>
  <si>
    <t>Themes:</t>
  </si>
  <si>
    <t>Social org:</t>
  </si>
  <si>
    <t>Mirror data:</t>
  </si>
  <si>
    <t>Brought forward from last session:</t>
  </si>
  <si>
    <t>Date</t>
  </si>
  <si>
    <t>Preparation</t>
  </si>
  <si>
    <t>Configuration of sessions and layout</t>
  </si>
  <si>
    <t>Psychological contracts and anonymity</t>
  </si>
  <si>
    <t>Blank models of activity systems.  Expansive cycles.  Last five years of SARs, QIPs, RSME Plan.  University liaison reports.  Job Specifications and organigrams.</t>
  </si>
  <si>
    <t>Blank models of activity systems.  Expansive cycles.  Last five years of SARs, QIPs, RSME Plan.  University liaison reports.  Engineering council reports.</t>
  </si>
  <si>
    <t>Issues from last session</t>
  </si>
  <si>
    <t>DIO and MOD audits.  Operational lessons identified.  RE Journal and Sapper Telegraph.</t>
  </si>
  <si>
    <t>First stimulus:</t>
  </si>
  <si>
    <t>Second stimulus:</t>
  </si>
  <si>
    <t>Gantt chart for sessions.  Blank models of activity systems.  Expansive cycles.  Last five years of SARs, QIPs, RSME Plan.  DSAT operational performance statements.</t>
  </si>
  <si>
    <t>First stimuli (Problem as presented to participants)</t>
  </si>
  <si>
    <t>Second stimuli (Frameworks participants will be invited to think with)</t>
  </si>
  <si>
    <t>Participant data from workbooks for subsequent re-presentation</t>
  </si>
  <si>
    <t>2a. Historical analyses</t>
  </si>
  <si>
    <t>2b. Actual-empirical analyses</t>
  </si>
  <si>
    <t>3. Modelling</t>
  </si>
  <si>
    <t>5. Committing</t>
  </si>
  <si>
    <t>6. Taking action</t>
  </si>
  <si>
    <t>6. Reflecting</t>
  </si>
  <si>
    <t>What would you pass on to the next cohort for a similar intervention?</t>
  </si>
  <si>
    <t>7. Consolidating</t>
  </si>
  <si>
    <t>How do we influence PEW and RSME policies for sustenance?</t>
  </si>
  <si>
    <t>1. Question activity (small groups of learners)</t>
  </si>
  <si>
    <t>1. Question activity (small groups of lecturers)</t>
  </si>
  <si>
    <t>1. Question activity (small groups of managers)</t>
  </si>
  <si>
    <t>1. Question activity (whole group)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</si>
  <si>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</si>
  <si>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</si>
  <si>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</si>
  <si>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</si>
  <si>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</si>
  <si>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</si>
  <si>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</si>
  <si>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</si>
  <si>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</si>
  <si>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</si>
  <si>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</si>
  <si>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</si>
  <si>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</si>
  <si>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</si>
  <si>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 xml:space="preserve">DIO and MOD audits.  RE Journal and Sapper Telegraph.  RE Lessons Identified Database.  Operational back-briefs. </t>
  </si>
  <si>
    <t xml:space="preserve">4. Examining </t>
  </si>
  <si>
    <t>5. Implementing new activity (small groups)</t>
  </si>
  <si>
    <t>5. Implementing new activity (whole group)</t>
  </si>
  <si>
    <t>All</t>
  </si>
  <si>
    <t>1. Resisting
2. Criticising</t>
  </si>
  <si>
    <t>2. Criticising
3. Explicating</t>
  </si>
  <si>
    <t>3. Explicating
4. Envisioning</t>
  </si>
  <si>
    <t>4. Envisioning
5. Committing</t>
  </si>
  <si>
    <t>5. Committing
6. Taking action</t>
  </si>
  <si>
    <t>Reflections on what was expected and what was unexpected.  
AAR and anonymised LI survey.  Note availability of follow-up support and how to access it.</t>
  </si>
  <si>
    <t>Participant data:</t>
  </si>
  <si>
    <t>Participants' points raised for next CL session:</t>
  </si>
  <si>
    <t xml:space="preserve">What or who are the main problems with our current activity?  
How did we get to this point? </t>
  </si>
  <si>
    <t>What are the requirements for change? 
How do our actions align with our activity?</t>
  </si>
  <si>
    <t>• Object (discuss WRT objective) and artefacts</t>
  </si>
  <si>
    <t>Introduce other elements and review mirror material:</t>
  </si>
  <si>
    <t>Review model of production for WTW</t>
  </si>
  <si>
    <t>Review model of production for boundary learning</t>
  </si>
  <si>
    <t>Closedown, workbook Pg 8, look forward, questions</t>
  </si>
  <si>
    <t xml:space="preserve">Templates of group activity and individual action; models of how artefacts mediate and the satisfaction of need.
Delineate own group activity. Models of production for the collaborative remediation of WTW infra and for PEW's boundary learning.  </t>
  </si>
  <si>
    <t>Tensions with activity and with CL; monitor input and control of participants.</t>
  </si>
  <si>
    <t xml:space="preserve">Building up activity from the satisfaction of need, to consider evolving rules, community and division of labour.
Four-field templates of past, present and future forms of control for the PEW.  
Timelines and the tabulated historical development of activity's elements.
</t>
  </si>
  <si>
    <t>Templates of activity with primary and secondary contradictions .
Systemic levels and orientation templates for operation, action and activity.  
Use versus exchange value for SERE examples.</t>
  </si>
  <si>
    <t>Historically evolving tensions may unintentionally emasculate less experienced members.</t>
  </si>
  <si>
    <t>What does the new object need to be?  
What do the new mediating artefacts need to be?</t>
  </si>
  <si>
    <t>How will our new model be trialled?  
What are the key areas of concern for its sustenance?</t>
  </si>
  <si>
    <t xml:space="preserve">Provocation of different perceptions from modelling, affecting the trial. </t>
  </si>
  <si>
    <t>Contrast of realization of areas of concern for sustenance.</t>
  </si>
  <si>
    <t>Issues with peer group focus on reflection and consolidation.</t>
  </si>
  <si>
    <t>Assurance of ongoing support for agentic outcomes.</t>
  </si>
  <si>
    <t>Interacting activities; expansive cycle; quaternary contradictions.
Exercise: “Redesigning the military ZPD” and the template for "old rules and new tools".  
Evolution of collaboration and contextualization through time.</t>
  </si>
  <si>
    <t xml:space="preserve">Completed activity system; neighbouring systems. 
Deming PDCA cycle from Libya and Uganda.
Exercises: "old rules and new tools" and "Old divisions of labour and new tools".  </t>
  </si>
  <si>
    <t xml:space="preserve">Diary entries of problems experienced during implementation, disturbance diaries and completion of definitions.  </t>
  </si>
  <si>
    <t>Points for After-action review and reflections on effects of transformative agency.  
Complete a DEEPLIST and SWOT analysis of progress to date in CL sessions.</t>
  </si>
  <si>
    <t>Sessions, layout and psychological contract</t>
  </si>
  <si>
    <t>Explain developmental nature of models</t>
  </si>
  <si>
    <t>Discuss requirement for outside expertise in TEL</t>
  </si>
  <si>
    <t>• Rules - identify potential for aggravation</t>
  </si>
  <si>
    <t>• Community  - identify potential for aggravation</t>
  </si>
  <si>
    <t>• Division of labour  - identify potential for aggravation</t>
  </si>
  <si>
    <t>Models/visions, ideas/tools, mirror, explain re-introduction</t>
  </si>
  <si>
    <t>Five whys, then predict other sub-groups' "need" responses:</t>
  </si>
  <si>
    <t>AV data:</t>
  </si>
  <si>
    <t>Progress on workbook exercises Pg 3, present 1st stimulus</t>
  </si>
  <si>
    <t>Introduce activity, actions and operations - look forward</t>
  </si>
  <si>
    <t>Illustrate problems with current activity: images from recent tasks; AV of TEL activity involving all participants; AV of failures implicating current activity.  
Ethnographic data: constructing BSN, TAQ attack on BSN, infra images, site diaries, TEL policies and cases, task reports, tactical infrastructure reconnaissance reports, post-operational and post-exercise reports.  
AV: BSN video of construction and BSN video of attack; relate to external expertise and current ways of engaging.  Images of HN infra for TEL.</t>
  </si>
  <si>
    <t>Illustrate problems with current activity: images from recent tasks; AV of TEL activity involving all participants; AV of failures implicating current activity.  
Ethnographic data: site diaries, TEL policies and cases, task reports, tactical infrastructure reconnaissance reports, post-operational and post-exercise reports.  
AV: BSN video of construction and BSN video of attack; relate to external expertise and current ways of engaging.  Images of HN infra for TEL.</t>
  </si>
  <si>
    <t xml:space="preserve">Illustrate problems with current activity: images from recent tasks; AV of TEL activity involving all participants; AV of failures implicating current activity.
Ethnographic data and AV of previous sub-group sessions to provoke whole-group dialectics. 
AV: AFG video of rebuilding infra and problems with engaging across boundaries; how could TEL activity at the PEW be contributing to the problem? </t>
  </si>
  <si>
    <t>Exhibit evolution of activity: AV data showing participant involvement; TEL from Afghanistan, South Sudan and Sierra Leone to expose historical problem.
Ethnographic data: site diaries, TEL policies and cases, task reports, tactical infrastructure reconnaissance reports, post-operational and post-exercise reports. 
AV: The Balkans and reliance on external sources of expertise (this time HN staff) on infra show that this isn't new; how did we get to this point?</t>
  </si>
  <si>
    <t>Re-present AV data, wiki and hard copies.  Four-field model of historical evolution, mapped to actual-empirical evidence "how we got here".  Operational and task failure data, group models.  
Graphical data of contradictions and their effects on stakeholders.   Provoke progression to actual-empirical analyses; AV data of participants contributing to the object; graphical exhibition of inner contradictions.  
AV: Ebola Treatment Units in Sierra Leone; compare the "ground truth" with "the good news".  What needs to change?  What about our actions?</t>
  </si>
  <si>
    <t>Promote intersubjective ownership of new model and its contradictions: participants’ jointly compiled model of new activity; proposals for all contradictions.  
Provoke reflection: re-present a synopsis of all previous mirror material and stimuli in chronological order of the intervention.  
AV: Project ANEMOI.  How can trials influence activity?  What aspects inform future sustenance?</t>
  </si>
  <si>
    <t>Prepare for a strategic trial: re-present the completed model of activity; re-examine its real and potential contradictions.
Re-present models and concrete examples.  Four field model of organizational culture WRT change.  Overlay aggregated responses to discuss outliers.  
AV: After Action Review and PDCA from Uganda / Libya; how to change activity for military TEL?</t>
  </si>
  <si>
    <t xml:space="preserve">Prepare for a strategic trial: re-present the completed model of activity; re-examine its real and potential contradictions.
Re-present models and concrete examples.  Four field model of organizational culture WRT change.  Overlay aggregated responses to discuss outliers.  
AV: Interviews with peer group, on issues with defence TEL policy and defence strategy for ICT.  Challenges for BIM in defence.  </t>
  </si>
  <si>
    <t>Provoke reflection: re-present a synopsis of all previous mirror material and stimuli in chronological order of the intervention.  Archives of all previous mirror data to be available.  
AV: Command Group interview.  Challenges for RSME and PEW policies, strategies and SOPs.</t>
  </si>
  <si>
    <t>Psychological contracts for pan-group participation</t>
  </si>
  <si>
    <t>Progress on workbook exercises Pg 8, group critique</t>
  </si>
  <si>
    <t>Review model of production for WTW &amp; discuss shortfalls</t>
  </si>
  <si>
    <t>Review model for boundary learning &amp; discuss shortfalls</t>
  </si>
  <si>
    <t>AV of HN infra in AFG - ID problems, external expertise &amp; TEL</t>
  </si>
  <si>
    <t>Discuss requirement for outside expertise</t>
  </si>
  <si>
    <t>Develop production into activity system WRT media &amp; PEW</t>
  </si>
  <si>
    <t>Re-present previous session media for whole group</t>
  </si>
  <si>
    <t>Q: Is PEW's TEL part of the solution or part of the problem?</t>
  </si>
  <si>
    <t>Workbook Pg 8 &amp; 9 in pairs - activity, action, operation</t>
  </si>
  <si>
    <t>Workbook Pg 8 &amp; 9 in pairs - Motives, goals and conditions</t>
  </si>
  <si>
    <t>Discuss workbook exercises as plenary</t>
  </si>
  <si>
    <t>Q: What does "good" look like? Scanlon &amp; Issroff factors</t>
  </si>
  <si>
    <t>Voting buttons on Spiral to prioritise factors</t>
  </si>
  <si>
    <t>Compare to current model for PEW's TEL</t>
  </si>
  <si>
    <t>Q: how would this have assisted colleagues in the video?</t>
  </si>
  <si>
    <t>Introduce expansive cycle and create SMAAART criteria.</t>
  </si>
  <si>
    <t>Progress on workbook exercises Pg 10, relate to session</t>
  </si>
  <si>
    <t>From Balkans to Sierra Leone; TEL and external experts</t>
  </si>
  <si>
    <t xml:space="preserve">Discuss as plenary evolution of TEL policy </t>
  </si>
  <si>
    <t>ETUs and policy; compare "ground truth" to "good news"</t>
  </si>
  <si>
    <t>Compare and contrast priorities and foci; aggravate</t>
  </si>
  <si>
    <t>Four field analyses: past, present, future:</t>
  </si>
  <si>
    <t>Compare and contrast perceptions; aggravate control</t>
  </si>
  <si>
    <t>Timeline of evolving object; re-present from workbook</t>
  </si>
  <si>
    <t>Four field analyses; breadth and openness in threes</t>
  </si>
  <si>
    <t>Four field analyses; breadth and openness as plenary</t>
  </si>
  <si>
    <t>Introduce large grid for evolving elements in pairs</t>
  </si>
  <si>
    <t>Populate large grid as plenary</t>
  </si>
  <si>
    <t>Critique and select potential zones for further work</t>
  </si>
  <si>
    <t>Recap of previous session; move to actual-empirical</t>
  </si>
  <si>
    <t>Re-present work on large grid and compare to ETUs</t>
  </si>
  <si>
    <t>Discuss policy's effect on "ground truth" and "good news"</t>
  </si>
  <si>
    <t>Discuss as plenary boundary work and TEL for ETUs</t>
  </si>
  <si>
    <t>Discuss as plenary past, present and future for ETUs</t>
  </si>
  <si>
    <t>Compare perceptions across the group</t>
  </si>
  <si>
    <t>Relate large grid to current TEL activity system</t>
  </si>
  <si>
    <t>Relate actions and operations to boundary work</t>
  </si>
  <si>
    <t>Relate goals and conditions to boundary work</t>
  </si>
  <si>
    <t>Discuss mediating artefacts and TEL; define technology</t>
  </si>
  <si>
    <t>Introduce SERE examples of use versus exchange</t>
  </si>
  <si>
    <t>Relate (generally) use, exchange value, contradictions</t>
  </si>
  <si>
    <t>Progress on workbook exercises Pg 13; now "bound" activity</t>
  </si>
  <si>
    <r>
      <t xml:space="preserve">Virkkunen, J., &amp; Newnham, S.D. (2013). Preparing and Carrying Out Change Laboratory Sessions. In </t>
    </r>
    <r>
      <rPr>
        <i/>
        <sz val="11"/>
        <color theme="1"/>
        <rFont val="Calibri"/>
        <family val="2"/>
        <scheme val="minor"/>
      </rPr>
      <t>The Change Laboratory: a Tool for Collaborative Development of Work and Education</t>
    </r>
    <r>
      <rPr>
        <sz val="11"/>
        <color theme="1"/>
        <rFont val="Calibri"/>
        <family val="2"/>
        <scheme val="minor"/>
      </rPr>
      <t xml:space="preserve"> (pp. 79–115). Rotterdam: Sense Publishers.</t>
    </r>
  </si>
  <si>
    <r>
      <t xml:space="preserve">Engeström, Y. (2015). Toward an expansive methodology. The cycle of cultural-historical methodology: Vygotsky, Scribner, and Cole. In </t>
    </r>
    <r>
      <rPr>
        <i/>
        <sz val="11"/>
        <color theme="1"/>
        <rFont val="Calibri"/>
        <family val="2"/>
        <scheme val="minor"/>
      </rPr>
      <t>Learning by Expanding: an</t>
    </r>
    <r>
      <rPr>
        <sz val="11"/>
        <color theme="1"/>
        <rFont val="Calibri"/>
        <family val="2"/>
        <scheme val="minor"/>
      </rPr>
      <t xml:space="preserve"> (pp. 249–257). New York: Cambridge University Press.</t>
    </r>
  </si>
  <si>
    <t>Discuss our own actions and operations (MATT 5 example)</t>
  </si>
  <si>
    <t>Discuss goals and conditions (MATT 5 example)</t>
  </si>
  <si>
    <t>Q: What "need" do we satisfy as a group? Pairs then plenary</t>
  </si>
  <si>
    <t>Q: Why are we here? Images, AV of BSN and Ebola unit</t>
  </si>
  <si>
    <t>Recap of previous session; move to modelling</t>
  </si>
  <si>
    <t>Progress on workbook exercises Pg 17 &amp; 18</t>
  </si>
  <si>
    <t>Q: How do we model current activity's success &amp; failure?</t>
  </si>
  <si>
    <t>Consider previous definitions of what "good" looks like.</t>
  </si>
  <si>
    <t>• Subject - directly involved in production</t>
  </si>
  <si>
    <t>• Object (discuss WRT objective) and outcome</t>
  </si>
  <si>
    <t>• Artefacts (here and now, look forward to aspirational)</t>
  </si>
  <si>
    <t>Review exchange, distribution, consumption</t>
  </si>
  <si>
    <t>Relate (generally) SWOT and DEEPLIST to TEL activity</t>
  </si>
  <si>
    <t>Illustrate old elements to help model new activity: video interview of previous cohort on experiences of inner contradictions; challenges and opportunities from peers.  
Re-present AV data, evidence of contradictions from ETUs in Sierra Leone as springboard.  
AV: Reports and discussions of consistent failure to install Kajaki Dam turbines.  Any thoughts on the object and artefacts?</t>
  </si>
  <si>
    <t xml:space="preserve">Exchange, distribution &amp; consumption; new and old activity; tertiary contradictions.
SWOT and DEEPLIST assessment templates, partial model for redesigning a military ZPD.
Residual disturbances in poorly modelled historical activity; ID role of artefacts and objects.  </t>
  </si>
  <si>
    <t>Policy and practice; evidence for re-presentation and discussion including from previous sessions.  Flip charts 1 per pair + 1.</t>
  </si>
  <si>
    <t>Model activity's production introduced in Session 1, 2 &amp; 3:</t>
  </si>
  <si>
    <t>Introduce other elements and review KJI mirror material:</t>
  </si>
  <si>
    <t>Recap of previous session; move to examining (iterative)</t>
  </si>
  <si>
    <t>Progress on workbook exercises Pg 21</t>
  </si>
  <si>
    <t>Review AV Project ANEMOI</t>
  </si>
  <si>
    <t>Discuss examination, trials and sustenance on ANEMOI</t>
  </si>
  <si>
    <t>Contemporary images of tasks - nature of TEL</t>
  </si>
  <si>
    <t>Nature of boundary work and TEL on tasks</t>
  </si>
  <si>
    <t>Identify and aggravate contradictions in pairs</t>
  </si>
  <si>
    <t>Identify and aggravate contradictions in plenary</t>
  </si>
  <si>
    <t xml:space="preserve">Suitable trials and the "elephant in the room" </t>
  </si>
  <si>
    <t>Old rules and new tools - evidence from ANEMOI</t>
  </si>
  <si>
    <t>How does this affect a trial of activity</t>
  </si>
  <si>
    <t>Systemic reverberations of the object and the artefacts</t>
  </si>
  <si>
    <t>Model past, present, future and organizational culture</t>
  </si>
  <si>
    <t xml:space="preserve">Key concerns for sustenance </t>
  </si>
  <si>
    <t>Recap of previous session; move to implementing</t>
  </si>
  <si>
    <t>Progress on workbook exercises Pg 23</t>
  </si>
  <si>
    <t>AV Discuss experimental implementation and AAR</t>
  </si>
  <si>
    <t>Configuration of sessions and layout (sub-groups)</t>
  </si>
  <si>
    <t>Iterations and Deming cycles - prioritise activity</t>
  </si>
  <si>
    <t>From workbooks discuss additional support</t>
  </si>
  <si>
    <t>From workbooks discuss residual / stubborn problems</t>
  </si>
  <si>
    <t>From workbooks discuss mirror material for plenary</t>
  </si>
  <si>
    <t>Consider internal contradictions - use v exchange</t>
  </si>
  <si>
    <t>What might other sub-groups be saying?</t>
  </si>
  <si>
    <t>Consider rules-artefact contradictions</t>
  </si>
  <si>
    <t>Consider division of labour - artefact contradictions</t>
  </si>
  <si>
    <t>Complete grid for plenary</t>
  </si>
  <si>
    <t>Continue disturbance diaries for implementation</t>
  </si>
  <si>
    <t>Recap; move to whole-group implementing</t>
  </si>
  <si>
    <t>Progress on workbook disturbance diaries</t>
  </si>
  <si>
    <t>AV Discuss challenges with policy and coping strategies</t>
  </si>
  <si>
    <t>Discuss populated whole-group grid of issues</t>
  </si>
  <si>
    <t>Aggravate issues into contradictions</t>
  </si>
  <si>
    <t>Discuss whole-group mirror material for plenary</t>
  </si>
  <si>
    <t>Complete grid as plenary and map contradictions</t>
  </si>
  <si>
    <t>Map progress on expansive cycle; next steps</t>
  </si>
  <si>
    <t>Locate the CL progress on the expansive cycle.
Continue with disturbance diaries for aggravation of contradictions.
Relate disturbances to specific contradictions.</t>
  </si>
  <si>
    <t>Recap; move to whole-group reflecting and assessing</t>
  </si>
  <si>
    <t>Review and critique 4-field model past, present, future</t>
  </si>
  <si>
    <t>Plenary review changes to doctrine and policy</t>
  </si>
  <si>
    <t>Plenary review activity, action, operation</t>
  </si>
  <si>
    <t>Pairs review evidence of expansive cycle</t>
  </si>
  <si>
    <t>Plenary review evidence of expansive cycle</t>
  </si>
  <si>
    <t>Consider all contradictions as impetus for change</t>
  </si>
  <si>
    <t>AV Discuss challenges with strategic policy and coping</t>
  </si>
  <si>
    <t>AV of interviews with Chain of Command on outcomes</t>
  </si>
  <si>
    <t xml:space="preserve">Provoke consolidation: all previous mirror material and lessons identified from implementation to be available.  Archives of all previous mirror data to be available. </t>
  </si>
  <si>
    <t xml:space="preserve">Completed activity system; neighbouring systems. 
Deming PDCA cycle from Libya and Uganda.  Policies, doctrine and strategies for RSME, PEW and Tech Trg.
Exercises and group grid: "support" "residual and stubborn disturbances" and see also re-presented mirror material.  </t>
  </si>
  <si>
    <t xml:space="preserve">Expansive cycle to re-iterate the back-and-forth nature of change .
Whole-group SWOT and DEEPLIST model of change, AAR frameworks and 7 Questions analyses: “Lessons learned in TEL”.  </t>
  </si>
  <si>
    <t>Discuss hopes and dreams of sustenance</t>
  </si>
  <si>
    <t>Re-define dialectical change</t>
  </si>
  <si>
    <t>Re-define contradictions as impetus for change</t>
  </si>
  <si>
    <t>Define reflection</t>
  </si>
  <si>
    <t>AV Discuss remaining challenges; what next?</t>
  </si>
  <si>
    <t>Plenary review changes to PEW organization PDCA</t>
  </si>
  <si>
    <t>Pairs review contradictions and sustenance</t>
  </si>
  <si>
    <t>Plenary review contradictions and sustenance</t>
  </si>
  <si>
    <r>
      <t xml:space="preserve">Q: What did we expect that </t>
    </r>
    <r>
      <rPr>
        <i/>
        <sz val="11"/>
        <color theme="1"/>
        <rFont val="Calibri"/>
        <family val="2"/>
        <scheme val="minor"/>
      </rPr>
      <t>didn't</t>
    </r>
    <r>
      <rPr>
        <sz val="11"/>
        <color theme="1"/>
        <rFont val="Calibri"/>
        <family val="2"/>
        <scheme val="minor"/>
      </rPr>
      <t xml:space="preserve"> materialise?</t>
    </r>
  </si>
  <si>
    <r>
      <t xml:space="preserve">Q: What did we not expect that </t>
    </r>
    <r>
      <rPr>
        <i/>
        <sz val="11"/>
        <color theme="1"/>
        <rFont val="Calibri"/>
        <family val="2"/>
        <scheme val="minor"/>
      </rPr>
      <t>did</t>
    </r>
    <r>
      <rPr>
        <sz val="11"/>
        <color theme="1"/>
        <rFont val="Calibri"/>
        <family val="2"/>
        <scheme val="minor"/>
      </rPr>
      <t xml:space="preserve"> materialise?</t>
    </r>
  </si>
  <si>
    <t>Pairs critique 4-field model of organizational culture</t>
  </si>
  <si>
    <t>Re-present from Session 4: What does "good" look like</t>
  </si>
  <si>
    <t>What is needed to consolidate "good"</t>
  </si>
  <si>
    <t>Allocate roles to consolidation</t>
  </si>
  <si>
    <t>Define the dimensions of our own ZPD</t>
  </si>
  <si>
    <t>Predict the dimensions of our continuing ZPD</t>
  </si>
  <si>
    <t>Discuss contradictions as push</t>
  </si>
  <si>
    <t>Discuss future-oriented concept as pull</t>
  </si>
  <si>
    <t>Explain mirror, ideas/tools, developing nature of models</t>
  </si>
  <si>
    <t>Zero</t>
  </si>
  <si>
    <t>Briefings on conduct, ethics, permissions, withdrawal</t>
  </si>
  <si>
    <t>Participant briefing sheets, consent forms, typical concerns from previous sessions</t>
  </si>
  <si>
    <t>NA</t>
  </si>
  <si>
    <t>Introductions</t>
  </si>
  <si>
    <t>Confidentiality, power, sustenance and commitments</t>
  </si>
  <si>
    <t>Why we're here, around the room</t>
  </si>
  <si>
    <t>Expectation management for the results of the intervention</t>
  </si>
  <si>
    <t>Context, ends, ways and means</t>
  </si>
  <si>
    <t>Describe workbooks, other resources and support</t>
  </si>
  <si>
    <t>Describe psychological contracts between all in the room</t>
  </si>
  <si>
    <t>Discuss challenges of later withdrawal, embedded data</t>
  </si>
  <si>
    <t>Describe points of contact, MODREC and LUMS REC</t>
  </si>
  <si>
    <t>Identify challenges for equitable contribution</t>
  </si>
  <si>
    <t>Discuss support for discomfort, coercion, tensions</t>
  </si>
  <si>
    <t>• Facing, soul searching, judging, moralizing.</t>
  </si>
  <si>
    <t>• Anxiety, irritation, questioning each other's evidence.</t>
  </si>
  <si>
    <t>• Evidence for failure, tensions, values and standards.</t>
  </si>
  <si>
    <t>Describe format of sessions and likely flow to drive change:</t>
  </si>
  <si>
    <t>Collect in consent forms and signpost ongoing support.  Inform Teresa of preferred formats.</t>
  </si>
  <si>
    <t>Introduce notions of stimuli and mirror data - look forward</t>
  </si>
  <si>
    <t>For session 4 - some doubt regarding whether the effect balances with effort; FIRSTLY normalise doubts, then examine as intro with all participants</t>
  </si>
  <si>
    <t>Constructing an "assembled" model of activity system delayed to session 4</t>
  </si>
  <si>
    <t>Discuss highlights from pre-CL workshop on conceptions of TEL and activity.  Avoid contaminating and compromising "other" first sessions, FOREGROUND that separate groups are undergoing the first session before a joint session.</t>
  </si>
  <si>
    <t>From Session 1 - some doubt regarding whether the effect balances the effort; FIRSTLY normalise their doubts, then examine as intro with all participants.</t>
  </si>
  <si>
    <t xml:space="preserve">As a group, first compile organic interpretation for equitable contribution and privacy.  From sub-groups to whole-group perceptions and conceptions of activity.  </t>
  </si>
  <si>
    <t>Complete activity system model.
Models of motive, goals and conditions for activity, actions and operations.
Scanlon and Issroff 5 factors for artefact mediation.</t>
  </si>
  <si>
    <t>Bligh, B., &amp; Flood, M. (2015). The Change Laboratory in Higher Education: Research-Intervention Using Activity Theory. In J. Huisman &amp; M. Tight (Eds.), Theory and Method in Higher Education Research: Volume 1 (pp. 141–168). Emerald.</t>
  </si>
  <si>
    <t>Kaptelinin, V., &amp; Nardi, B. A. (2006). Acting with technology: Activity theory and interactional design. MIT Press.</t>
  </si>
  <si>
    <t>Foot, K., &amp; Groleau, C. (2011). Contradictions, transitions, and materiality in organizing processes: An activity theory perspective. First Monday, 16(6), 1–19.</t>
  </si>
  <si>
    <t>Engeström, Y. (2016). Studies in Expansive Learning: Learning What is Not Yet There. Cambridge University Press.</t>
  </si>
  <si>
    <t>Politically contentious territory for managers in presence of learners, and for managers in presence of lecturers.</t>
  </si>
  <si>
    <t>20201111 Moffitt CL models tools mirror session 1_2_3</t>
  </si>
  <si>
    <t>20201111  Moffitt CL models tools mirror session 1_2_3</t>
  </si>
  <si>
    <t>20201111  Moffitt CL models tools mirror session 4</t>
  </si>
  <si>
    <t>20201111  Moffitt CL models tools mirror session 5</t>
  </si>
  <si>
    <t>20201111  Moffitt CL models tools mirror session 6</t>
  </si>
  <si>
    <t>20201111  Moffitt CL models tools mirror session 7</t>
  </si>
  <si>
    <t>20201111  Moffitt CL models tools mirror session 8</t>
  </si>
  <si>
    <t>20201111  Moffitt CL models tools mirror session 9_10_11</t>
  </si>
  <si>
    <t>20201111  Moffitt CL models tools mirror session 12</t>
  </si>
  <si>
    <t>20201111  Moffitt CL models tools mirror session 13_14</t>
  </si>
  <si>
    <t>Session zero conducted during briefing for all participants, 16 Jan 21. 
Introduce participants and researcher-interventionists, set up the space and surfaces, negotiate access outside sessions, share URLs for shared whiteboards, issue and discuss workbooks, and conduct ethical checks.</t>
  </si>
  <si>
    <t>20201111 Moffitt CL models tools mirror session zero</t>
  </si>
  <si>
    <t>Potential expressions of transformative agency</t>
  </si>
  <si>
    <t>Completed models of production in workbooks; perceived problems with activity.  
All to complete workbook exercises - operations, actions and activity.  
Prepare to contribute to ideas and tools: disturbances in current activity from own perspective</t>
  </si>
  <si>
    <t>Completed models of production in workbooks; perceived problems with activity.  
All to complete workbook exercises - from activity to historical analysis.  
Prepare to contribute to mirror material: evidence of disturbances in current activity from own perspective.</t>
  </si>
  <si>
    <t>Lessons identified from personal experiences; problems in objects and historical contradictions.  
Workbook exercises - from historical analyses to actual-empirical analyses. 
Prepare to contribute to mirror material: moving from disturbances to contradictions, and modes of failure.  Failure as impetus for change.</t>
  </si>
  <si>
    <t>Exercises on the control of activity; proposals for changes to how activity is delineated.  
Workbook exercises - springboards for new activity. 
 Prepare to contribute to ideas and tools: "What?  So what?  Now what?  How did we get here?"  Complete change matrix.</t>
  </si>
  <si>
    <t xml:space="preserve">Reflections on previous TEL experiences related to “old rules and new tools” contradictions.
Consider, from a personal perspective, how contradictions can be a positive impetus for change.  Pareto analysis of future issues.  
Workbook exercises - Examining the redesigned activity.  </t>
  </si>
  <si>
    <t xml:space="preserve">Reflections on previous TEL experiences of “old division of labour and new tools” contradictions.  
Locate the PEW into the four-field model of organizational culture.
Workbook exercises -  experimental implementation.  </t>
  </si>
  <si>
    <t xml:space="preserve">All to complete workbook exercises - disturbances and initial mirror material.  </t>
  </si>
  <si>
    <t>Closedown, workbook, look forward, questions</t>
  </si>
  <si>
    <t>Re-define "from the abstract to the concrete"</t>
  </si>
  <si>
    <t>Discuss ownership of change and access to future support</t>
  </si>
  <si>
    <t>Intent:</t>
  </si>
  <si>
    <t>Lead references for consideration when designing the session:</t>
  </si>
  <si>
    <t>Whole group in IT suite, introductions and expectations.</t>
  </si>
  <si>
    <t>Group of learners in Rm L2-021. First sessions conducted in separate sub-groups prior to plenary, due to politically charged problems.</t>
  </si>
  <si>
    <t>Group of managers in Rm L2-021. First sessions conducted in separate sub-groups prior to plenary, due to politically charged problems.</t>
  </si>
  <si>
    <t>Group of academics in Rm L2-021. First sessions conducted in separate sub-groups prior to plenary, due to politically charged problems.</t>
  </si>
  <si>
    <t>Completed models of production in workbooks; perceived problems with activity.  
All to complete workbook exercises - operations, actions and activity.  
Prepare to contribute to ideas and tools: disturbances in current activity from own perspective.</t>
  </si>
  <si>
    <t>Folder for mirror data and task stimuli</t>
  </si>
  <si>
    <t>Whole group in IT suite, sub-group exercises and plenary, introducing small group tasks with syndicates formed from different participant groups.</t>
  </si>
  <si>
    <t>Whole group in PEW Seminar room, sub-group exercises and plenary, small group tasks with syndicates formed from different participant groups.</t>
  </si>
  <si>
    <t>Whole group in IT suite L2-036, sub-group exercises and plenary, small group tasks with syndicates formed from different participant groups.</t>
  </si>
  <si>
    <t>Sub-groups in IT suite L2-036. Implementation discussions conducted in separate sub-groups prior to plenary, due to politically charged problems.</t>
  </si>
  <si>
    <t>Dependent upon re-presentation of previous session on modelling.  AV edited as mirror material.</t>
  </si>
  <si>
    <t>Prepare to discuss trialled implementation, including deconfliction with CoC in PEW and HQ RSME.</t>
  </si>
  <si>
    <t>Assemble signposts to / from previous three sessions. Prepare to discuss trialled implementation as a whole group, including deconfliction with CoC in PEW and HQ RSME.</t>
  </si>
  <si>
    <t>All previous AV data from CL sessions and mirror material.</t>
  </si>
  <si>
    <t xml:space="preserve">AF2020 and Carter's models of contingency, INVAL and EXVAL points, comments from Technical Symposium.  For aggravation of contradictions see 20200111_Moffitt_CL_coding on ATLAS.ti files for potential areas to explore regarding dialectical contradictions. </t>
  </si>
  <si>
    <t xml:space="preserve">RSME QA plans; PEW directives; Deming cycle .
Exercise: “What was not learned?”. </t>
  </si>
  <si>
    <t>How will the whole group's trialled implementation of the model change the model?</t>
  </si>
  <si>
    <t>How will the sub-group's trialled implementation of the model change the model?</t>
  </si>
  <si>
    <t>What drives current activity for TEL and boundary learning?  
What are the whole group's problems?</t>
  </si>
  <si>
    <t>What drives current activity for TEL and boundary learning?  
What are the sub-group's problems?</t>
  </si>
  <si>
    <t>Whole group in PEW Seminar room. Consider sensitivity to cyclicality and temporality of roles: lecturers serve longest, then managers, then learners.</t>
  </si>
  <si>
    <t>Whole group in PEW Seminar room. Transferral of ownership of consolidation; researcher-interventionists are leaving.</t>
  </si>
  <si>
    <t>Mirror data (illustrations of problems, audio-visual where possible, textual where necessary) update immediately prior to session</t>
  </si>
  <si>
    <t>Action and information for researcher-interventionist:</t>
  </si>
  <si>
    <t>See cooccurrence tables and code-document-table reports from Sessions 1, 2 and 3 for intersections of "questioning" with "elements of activity", the exhibition of transformative agency and dialectics</t>
  </si>
  <si>
    <t>Agree configuration of trials and plot progress on cycle</t>
  </si>
  <si>
    <t>AV Consider production for TEL, boundary work, Kajaki Dam</t>
  </si>
  <si>
    <t>Project: Expansive redesign of teaching and learning activity, in synthetic environments, across organisational boundaries</t>
  </si>
  <si>
    <t>Whole group in IT suite. Sub-group and plenary work. First pan-group session: legitimisation of social antagonism, blame, and critique.</t>
  </si>
  <si>
    <t>Whole group in IT suite L2-036, following sub-groups. Blame and responsibility for sustenance / reversal are likely to be discussed.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</si>
</sst>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textRotation="90" wrapText="1"/>
    </xf>
    <xf numFmtId="0" fontId="0" fillId="0" borderId="0" xfId="0" applyAlignment="1">
      <alignment textRotation="90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2" fillId="2" borderId="38" xfId="0" applyFont="1" applyFill="1" applyBorder="1" applyAlignment="1">
      <alignment horizontal="center" vertical="center" textRotation="90" wrapText="1"/>
    </xf>
    <xf numFmtId="15" fontId="3" fillId="3" borderId="34" xfId="0" applyNumberFormat="1" applyFont="1" applyFill="1" applyBorder="1" applyAlignment="1">
      <alignment horizontal="center" vertical="center" textRotation="90" wrapText="1"/>
    </xf>
    <xf numFmtId="15" fontId="3" fillId="3" borderId="22" xfId="0" applyNumberFormat="1" applyFont="1" applyFill="1" applyBorder="1" applyAlignment="1">
      <alignment horizontal="center" vertical="center" textRotation="90" wrapText="1"/>
    </xf>
    <xf numFmtId="15" fontId="3" fillId="3" borderId="24" xfId="0" applyNumberFormat="1" applyFont="1" applyFill="1" applyBorder="1" applyAlignment="1">
      <alignment horizontal="center" vertical="center" textRotation="90" wrapText="1"/>
    </xf>
    <xf numFmtId="15" fontId="3" fillId="3" borderId="27" xfId="0" applyNumberFormat="1" applyFont="1" applyFill="1" applyBorder="1" applyAlignment="1">
      <alignment horizontal="center" vertical="center" textRotation="90" wrapText="1"/>
    </xf>
    <xf numFmtId="0" fontId="2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4" borderId="36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6" fillId="0" borderId="34" xfId="1" applyBorder="1" applyAlignment="1">
      <alignment vertical="center" wrapText="1"/>
    </xf>
    <xf numFmtId="0" fontId="6" fillId="0" borderId="22" xfId="1" applyBorder="1" applyAlignment="1">
      <alignment vertical="center" wrapText="1"/>
    </xf>
    <xf numFmtId="0" fontId="6" fillId="0" borderId="24" xfId="1" applyBorder="1" applyAlignment="1">
      <alignment vertical="center" wrapText="1"/>
    </xf>
    <xf numFmtId="0" fontId="6" fillId="0" borderId="27" xfId="1" applyBorder="1" applyAlignment="1">
      <alignment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\Example%20CL%20session%20ppt%20media\20201111%20Moffitt%20CL%20session%207.pptx" TargetMode="External"/><Relationship Id="rId13" Type="http://schemas.openxmlformats.org/officeDocument/2006/relationships/hyperlink" Target="..\Example%20CL%20session%20ppt%20media\20201111%20Moffitt%20CL%20session%2013_14.pptx" TargetMode="External"/><Relationship Id="rId3" Type="http://schemas.openxmlformats.org/officeDocument/2006/relationships/hyperlink" Target="..\Example%20CL%20session%20ppt%20media\20201111%20Moffitt%20CL%20session%201_2_3.pptx" TargetMode="External"/><Relationship Id="rId7" Type="http://schemas.openxmlformats.org/officeDocument/2006/relationships/hyperlink" Target="..\Example%20CL%20session%20ppt%20media\20201111%20Moffitt%20CL%20session%206.pptx" TargetMode="External"/><Relationship Id="rId12" Type="http://schemas.openxmlformats.org/officeDocument/2006/relationships/hyperlink" Target="..\Example%20CL%20session%20ppt%20media\20201111%20Moffitt%20CL%20session%2012.pptx" TargetMode="External"/><Relationship Id="rId2" Type="http://schemas.openxmlformats.org/officeDocument/2006/relationships/hyperlink" Target="..\Example%20CL%20session%20ppt%20media\20201111%20Moffitt%20CL%20session%201_2_3.pptx" TargetMode="External"/><Relationship Id="rId1" Type="http://schemas.openxmlformats.org/officeDocument/2006/relationships/hyperlink" Target="..\Example%20CL%20session%20ppt%20media\20201111%20Moffitt%20CL%20session%20_%20zero.pptx" TargetMode="External"/><Relationship Id="rId6" Type="http://schemas.openxmlformats.org/officeDocument/2006/relationships/hyperlink" Target="..\Example%20CL%20session%20ppt%20media\20201111%20Moffitt%20CL%20session%205.pptx" TargetMode="External"/><Relationship Id="rId11" Type="http://schemas.openxmlformats.org/officeDocument/2006/relationships/hyperlink" Target="..\Example%20CL%20session%20ppt%20media\20201111%20Moffitt%20CL%20session%209_10_11.pptx" TargetMode="External"/><Relationship Id="rId5" Type="http://schemas.openxmlformats.org/officeDocument/2006/relationships/hyperlink" Target="..\Example%20CL%20session%20ppt%20media\20201111%20Moffitt%20CL%20session%204.ppt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..\Example%20CL%20session%20ppt%20media\20201111%20Moffitt%20CL%20session%209_10_11.pptx" TargetMode="External"/><Relationship Id="rId4" Type="http://schemas.openxmlformats.org/officeDocument/2006/relationships/hyperlink" Target="..\Example%20CL%20session%20ppt%20media\20201111%20Moffitt%20CL%20session%201_2_3.pptx" TargetMode="External"/><Relationship Id="rId9" Type="http://schemas.openxmlformats.org/officeDocument/2006/relationships/hyperlink" Target="..\Example%20CL%20session%20ppt%20media\20201111%20Moffitt%20CL%20session%208.pptx" TargetMode="External"/><Relationship Id="rId14" Type="http://schemas.openxmlformats.org/officeDocument/2006/relationships/hyperlink" Target="..\Example%20CL%20session%20ppt%20media\20201111%20Moffitt%20CL%20session%2013_14.ppt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zoomScale="50" zoomScaleNormal="50" workbookViewId="0">
      <pane ySplit="1" topLeftCell="A2" activePane="bottomLeft" state="frozen"/>
      <selection activeCell="C40" sqref="C40"/>
      <selection pane="bottomLeft" activeCell="A2" sqref="A2"/>
    </sheetView>
  </sheetViews>
  <sheetFormatPr defaultRowHeight="14.5" x14ac:dyDescent="0.35"/>
  <cols>
    <col min="1" max="1" width="8.54296875" customWidth="1"/>
    <col min="2" max="2" width="4.81640625" style="27" customWidth="1"/>
    <col min="3" max="3" width="18.54296875" customWidth="1"/>
    <col min="4" max="4" width="31.26953125" customWidth="1"/>
    <col min="5" max="5" width="30.1796875" customWidth="1"/>
    <col min="6" max="6" width="22.81640625" customWidth="1"/>
    <col min="7" max="7" width="43.81640625" customWidth="1"/>
    <col min="8" max="8" width="67" customWidth="1"/>
    <col min="9" max="9" width="59.54296875" customWidth="1"/>
    <col min="10" max="10" width="16.453125" customWidth="1"/>
    <col min="11" max="11" width="28.26953125" customWidth="1"/>
    <col min="12" max="12" width="20" customWidth="1"/>
    <col min="13" max="13" width="26" customWidth="1"/>
    <col min="14" max="14" width="32.54296875" customWidth="1"/>
  </cols>
  <sheetData>
    <row r="1" spans="1:17" ht="69" customHeight="1" thickBot="1" x14ac:dyDescent="0.4">
      <c r="A1" s="26" t="s">
        <v>0</v>
      </c>
      <c r="B1" s="38" t="s">
        <v>12</v>
      </c>
      <c r="C1" s="35" t="s">
        <v>1</v>
      </c>
      <c r="D1" s="25" t="s">
        <v>13</v>
      </c>
      <c r="E1" s="25" t="s">
        <v>18</v>
      </c>
      <c r="F1" s="25" t="s">
        <v>23</v>
      </c>
      <c r="G1" s="25" t="s">
        <v>24</v>
      </c>
      <c r="H1" s="25" t="s">
        <v>318</v>
      </c>
      <c r="I1" s="25" t="s">
        <v>25</v>
      </c>
      <c r="J1" s="43" t="s">
        <v>283</v>
      </c>
      <c r="K1" s="47" t="s">
        <v>2</v>
      </c>
      <c r="L1" s="48" t="s">
        <v>301</v>
      </c>
      <c r="M1" s="23"/>
      <c r="N1" s="23"/>
      <c r="O1" s="23"/>
      <c r="P1" s="23"/>
      <c r="Q1" s="23"/>
    </row>
    <row r="2" spans="1:17" ht="65.25" customHeight="1" thickBot="1" x14ac:dyDescent="0.4">
      <c r="A2" s="34" t="s">
        <v>239</v>
      </c>
      <c r="B2" s="39">
        <v>44212</v>
      </c>
      <c r="C2" s="63" t="s">
        <v>281</v>
      </c>
      <c r="D2" s="64"/>
      <c r="E2" s="64"/>
      <c r="F2" s="64"/>
      <c r="G2" s="64"/>
      <c r="H2" s="64"/>
      <c r="I2" s="64"/>
      <c r="J2" s="65"/>
      <c r="K2" s="49" t="s">
        <v>296</v>
      </c>
      <c r="L2" s="59" t="s">
        <v>282</v>
      </c>
      <c r="M2" s="23"/>
      <c r="N2" s="23"/>
      <c r="O2" s="23"/>
      <c r="P2" s="23"/>
      <c r="Q2" s="23"/>
    </row>
    <row r="3" spans="1:17" ht="141.75" customHeight="1" x14ac:dyDescent="0.35">
      <c r="A3" s="31" t="s">
        <v>39</v>
      </c>
      <c r="B3" s="40">
        <v>44228</v>
      </c>
      <c r="C3" s="53" t="s">
        <v>35</v>
      </c>
      <c r="D3" s="54" t="s">
        <v>22</v>
      </c>
      <c r="E3" s="54" t="s">
        <v>262</v>
      </c>
      <c r="F3" s="55" t="s">
        <v>315</v>
      </c>
      <c r="G3" s="55" t="s">
        <v>73</v>
      </c>
      <c r="H3" s="55" t="s">
        <v>99</v>
      </c>
      <c r="I3" s="55" t="s">
        <v>284</v>
      </c>
      <c r="J3" s="44" t="s">
        <v>58</v>
      </c>
      <c r="K3" s="50" t="s">
        <v>297</v>
      </c>
      <c r="L3" s="60" t="s">
        <v>271</v>
      </c>
      <c r="M3" s="22"/>
      <c r="N3" s="22"/>
      <c r="O3" s="22"/>
      <c r="P3" s="22"/>
      <c r="Q3" s="22"/>
    </row>
    <row r="4" spans="1:17" ht="130.5" customHeight="1" x14ac:dyDescent="0.35">
      <c r="A4" s="32" t="s">
        <v>40</v>
      </c>
      <c r="B4" s="41">
        <f>B3+14</f>
        <v>44242</v>
      </c>
      <c r="C4" s="56" t="s">
        <v>36</v>
      </c>
      <c r="D4" s="57" t="s">
        <v>16</v>
      </c>
      <c r="E4" s="57" t="s">
        <v>262</v>
      </c>
      <c r="F4" s="58" t="s">
        <v>315</v>
      </c>
      <c r="G4" s="58" t="s">
        <v>73</v>
      </c>
      <c r="H4" s="58" t="s">
        <v>100</v>
      </c>
      <c r="I4" s="58" t="s">
        <v>300</v>
      </c>
      <c r="J4" s="45" t="s">
        <v>58</v>
      </c>
      <c r="K4" s="51" t="s">
        <v>298</v>
      </c>
      <c r="L4" s="61" t="s">
        <v>272</v>
      </c>
      <c r="M4" s="22"/>
      <c r="N4" s="22"/>
      <c r="O4" s="22"/>
      <c r="P4" s="22"/>
      <c r="Q4" s="22"/>
    </row>
    <row r="5" spans="1:17" ht="128.25" customHeight="1" x14ac:dyDescent="0.35">
      <c r="A5" s="32" t="s">
        <v>41</v>
      </c>
      <c r="B5" s="41">
        <f>B4+14</f>
        <v>44256</v>
      </c>
      <c r="C5" s="56" t="s">
        <v>37</v>
      </c>
      <c r="D5" s="57" t="s">
        <v>17</v>
      </c>
      <c r="E5" s="57" t="s">
        <v>262</v>
      </c>
      <c r="F5" s="58" t="s">
        <v>315</v>
      </c>
      <c r="G5" s="58" t="s">
        <v>73</v>
      </c>
      <c r="H5" s="58" t="s">
        <v>100</v>
      </c>
      <c r="I5" s="58" t="s">
        <v>284</v>
      </c>
      <c r="J5" s="45" t="s">
        <v>58</v>
      </c>
      <c r="K5" s="51" t="s">
        <v>299</v>
      </c>
      <c r="L5" s="61" t="s">
        <v>272</v>
      </c>
      <c r="M5" s="22"/>
      <c r="N5" s="22"/>
      <c r="O5" s="22"/>
      <c r="P5" s="22"/>
      <c r="Q5" s="22"/>
    </row>
    <row r="6" spans="1:17" ht="134.25" customHeight="1" x14ac:dyDescent="0.35">
      <c r="A6" s="32" t="s">
        <v>42</v>
      </c>
      <c r="B6" s="41">
        <f>B5+14</f>
        <v>44270</v>
      </c>
      <c r="C6" s="56" t="s">
        <v>38</v>
      </c>
      <c r="D6" s="58" t="s">
        <v>310</v>
      </c>
      <c r="E6" s="58" t="s">
        <v>264</v>
      </c>
      <c r="F6" s="58" t="s">
        <v>314</v>
      </c>
      <c r="G6" s="10" t="s">
        <v>265</v>
      </c>
      <c r="H6" s="10" t="s">
        <v>101</v>
      </c>
      <c r="I6" s="10" t="s">
        <v>285</v>
      </c>
      <c r="J6" s="45" t="s">
        <v>59</v>
      </c>
      <c r="K6" s="51" t="s">
        <v>324</v>
      </c>
      <c r="L6" s="61" t="s">
        <v>273</v>
      </c>
      <c r="M6" s="22"/>
      <c r="N6" s="22"/>
      <c r="O6" s="22"/>
      <c r="P6" s="22"/>
      <c r="Q6" s="22"/>
    </row>
    <row r="7" spans="1:17" ht="147" customHeight="1" x14ac:dyDescent="0.35">
      <c r="A7" s="32" t="s">
        <v>43</v>
      </c>
      <c r="B7" s="41">
        <f>B6+14</f>
        <v>44284</v>
      </c>
      <c r="C7" s="36" t="s">
        <v>26</v>
      </c>
      <c r="D7" s="10" t="s">
        <v>53</v>
      </c>
      <c r="E7" s="10" t="s">
        <v>74</v>
      </c>
      <c r="F7" s="10" t="s">
        <v>66</v>
      </c>
      <c r="G7" s="10" t="s">
        <v>75</v>
      </c>
      <c r="H7" s="10" t="s">
        <v>102</v>
      </c>
      <c r="I7" s="10" t="s">
        <v>286</v>
      </c>
      <c r="J7" s="45" t="s">
        <v>60</v>
      </c>
      <c r="K7" s="51" t="s">
        <v>302</v>
      </c>
      <c r="L7" s="61" t="s">
        <v>274</v>
      </c>
      <c r="M7" s="22"/>
      <c r="N7" s="22"/>
      <c r="O7" s="22"/>
      <c r="P7" s="22"/>
      <c r="Q7" s="22"/>
    </row>
    <row r="8" spans="1:17" ht="153" customHeight="1" x14ac:dyDescent="0.35">
      <c r="A8" s="32" t="s">
        <v>44</v>
      </c>
      <c r="B8" s="41">
        <f t="shared" ref="B8" si="0">B7+14</f>
        <v>44298</v>
      </c>
      <c r="C8" s="36" t="s">
        <v>27</v>
      </c>
      <c r="D8" s="10" t="s">
        <v>19</v>
      </c>
      <c r="E8" s="10" t="s">
        <v>77</v>
      </c>
      <c r="F8" s="10" t="s">
        <v>67</v>
      </c>
      <c r="G8" s="10" t="s">
        <v>76</v>
      </c>
      <c r="H8" s="10" t="s">
        <v>103</v>
      </c>
      <c r="I8" s="10" t="s">
        <v>287</v>
      </c>
      <c r="J8" s="45" t="s">
        <v>60</v>
      </c>
      <c r="K8" s="51" t="s">
        <v>303</v>
      </c>
      <c r="L8" s="61" t="s">
        <v>275</v>
      </c>
      <c r="M8" s="22"/>
      <c r="N8" s="22"/>
      <c r="O8" s="22"/>
      <c r="P8" s="22"/>
      <c r="Q8" s="22"/>
    </row>
    <row r="9" spans="1:17" ht="130.5" customHeight="1" x14ac:dyDescent="0.35">
      <c r="A9" s="32" t="s">
        <v>45</v>
      </c>
      <c r="B9" s="41">
        <f>B8+14</f>
        <v>44312</v>
      </c>
      <c r="C9" s="36" t="s">
        <v>28</v>
      </c>
      <c r="D9" s="10" t="s">
        <v>168</v>
      </c>
      <c r="E9" s="10" t="s">
        <v>270</v>
      </c>
      <c r="F9" s="10" t="s">
        <v>78</v>
      </c>
      <c r="G9" s="10" t="s">
        <v>167</v>
      </c>
      <c r="H9" s="10" t="s">
        <v>166</v>
      </c>
      <c r="I9" s="10" t="s">
        <v>288</v>
      </c>
      <c r="J9" s="45" t="s">
        <v>61</v>
      </c>
      <c r="K9" s="51" t="s">
        <v>303</v>
      </c>
      <c r="L9" s="61" t="s">
        <v>276</v>
      </c>
      <c r="M9" s="22"/>
      <c r="N9" s="22"/>
      <c r="O9" s="22"/>
      <c r="P9" s="22"/>
      <c r="Q9" s="22"/>
    </row>
    <row r="10" spans="1:17" ht="135.75" customHeight="1" x14ac:dyDescent="0.35">
      <c r="A10" s="32" t="s">
        <v>46</v>
      </c>
      <c r="B10" s="41">
        <f t="shared" ref="B10:B11" si="1">B9+14</f>
        <v>44326</v>
      </c>
      <c r="C10" s="36" t="s">
        <v>54</v>
      </c>
      <c r="D10" s="10" t="s">
        <v>306</v>
      </c>
      <c r="E10" s="10" t="s">
        <v>80</v>
      </c>
      <c r="F10" s="10" t="s">
        <v>79</v>
      </c>
      <c r="G10" s="10" t="s">
        <v>84</v>
      </c>
      <c r="H10" s="10" t="s">
        <v>104</v>
      </c>
      <c r="I10" s="10" t="s">
        <v>289</v>
      </c>
      <c r="J10" s="45" t="s">
        <v>29</v>
      </c>
      <c r="K10" s="51" t="s">
        <v>304</v>
      </c>
      <c r="L10" s="61" t="s">
        <v>277</v>
      </c>
      <c r="M10" s="22"/>
      <c r="N10" s="22"/>
      <c r="O10" s="22"/>
      <c r="P10" s="22"/>
      <c r="Q10" s="22"/>
    </row>
    <row r="11" spans="1:17" ht="126.75" customHeight="1" x14ac:dyDescent="0.35">
      <c r="A11" s="32" t="s">
        <v>47</v>
      </c>
      <c r="B11" s="41">
        <f t="shared" si="1"/>
        <v>44340</v>
      </c>
      <c r="C11" s="36" t="s">
        <v>55</v>
      </c>
      <c r="D11" s="10" t="s">
        <v>307</v>
      </c>
      <c r="E11" s="10" t="s">
        <v>81</v>
      </c>
      <c r="F11" s="10" t="s">
        <v>313</v>
      </c>
      <c r="G11" s="10" t="s">
        <v>85</v>
      </c>
      <c r="H11" s="10" t="s">
        <v>105</v>
      </c>
      <c r="I11" s="10" t="s">
        <v>86</v>
      </c>
      <c r="J11" s="45" t="s">
        <v>62</v>
      </c>
      <c r="K11" s="51" t="s">
        <v>305</v>
      </c>
      <c r="L11" s="61" t="s">
        <v>278</v>
      </c>
      <c r="M11" s="22"/>
      <c r="N11" s="22"/>
      <c r="O11" s="22"/>
      <c r="P11" s="22"/>
      <c r="Q11" s="22"/>
    </row>
    <row r="12" spans="1:17" ht="127.5" customHeight="1" x14ac:dyDescent="0.35">
      <c r="A12" s="32" t="s">
        <v>48</v>
      </c>
      <c r="B12" s="41">
        <f>B11+14</f>
        <v>44354</v>
      </c>
      <c r="C12" s="36" t="s">
        <v>55</v>
      </c>
      <c r="D12" s="10" t="s">
        <v>307</v>
      </c>
      <c r="E12" s="10" t="s">
        <v>81</v>
      </c>
      <c r="F12" s="10" t="s">
        <v>313</v>
      </c>
      <c r="G12" s="10" t="s">
        <v>85</v>
      </c>
      <c r="H12" s="10" t="s">
        <v>105</v>
      </c>
      <c r="I12" s="10" t="s">
        <v>86</v>
      </c>
      <c r="J12" s="45" t="s">
        <v>62</v>
      </c>
      <c r="K12" s="51" t="s">
        <v>305</v>
      </c>
      <c r="L12" s="61" t="s">
        <v>278</v>
      </c>
      <c r="M12" s="22"/>
      <c r="N12" s="22"/>
      <c r="O12" s="22"/>
      <c r="P12" s="22"/>
      <c r="Q12" s="22"/>
    </row>
    <row r="13" spans="1:17" ht="129.75" customHeight="1" x14ac:dyDescent="0.35">
      <c r="A13" s="32" t="s">
        <v>49</v>
      </c>
      <c r="B13" s="41">
        <f t="shared" ref="B13:B14" si="2">B12+14</f>
        <v>44368</v>
      </c>
      <c r="C13" s="36" t="s">
        <v>55</v>
      </c>
      <c r="D13" s="10" t="s">
        <v>307</v>
      </c>
      <c r="E13" s="10" t="s">
        <v>81</v>
      </c>
      <c r="F13" s="10" t="s">
        <v>313</v>
      </c>
      <c r="G13" s="10" t="s">
        <v>85</v>
      </c>
      <c r="H13" s="10" t="s">
        <v>105</v>
      </c>
      <c r="I13" s="10" t="s">
        <v>86</v>
      </c>
      <c r="J13" s="45" t="s">
        <v>62</v>
      </c>
      <c r="K13" s="51" t="s">
        <v>305</v>
      </c>
      <c r="L13" s="61" t="s">
        <v>278</v>
      </c>
      <c r="M13" s="22"/>
      <c r="N13" s="22"/>
      <c r="O13" s="22"/>
      <c r="P13" s="22"/>
      <c r="Q13" s="22"/>
    </row>
    <row r="14" spans="1:17" ht="146.25" customHeight="1" x14ac:dyDescent="0.35">
      <c r="A14" s="32" t="s">
        <v>50</v>
      </c>
      <c r="B14" s="41">
        <f t="shared" si="2"/>
        <v>44382</v>
      </c>
      <c r="C14" s="36" t="s">
        <v>56</v>
      </c>
      <c r="D14" s="10" t="s">
        <v>308</v>
      </c>
      <c r="E14" s="10" t="s">
        <v>81</v>
      </c>
      <c r="F14" s="10" t="s">
        <v>312</v>
      </c>
      <c r="G14" s="10" t="s">
        <v>218</v>
      </c>
      <c r="H14" s="10" t="s">
        <v>106</v>
      </c>
      <c r="I14" s="10" t="s">
        <v>207</v>
      </c>
      <c r="J14" s="45" t="s">
        <v>30</v>
      </c>
      <c r="K14" s="51" t="s">
        <v>325</v>
      </c>
      <c r="L14" s="61" t="s">
        <v>279</v>
      </c>
      <c r="M14" s="22"/>
      <c r="N14" s="22"/>
      <c r="O14" s="22"/>
      <c r="P14" s="22"/>
      <c r="Q14" s="22"/>
    </row>
    <row r="15" spans="1:17" ht="99.75" customHeight="1" x14ac:dyDescent="0.35">
      <c r="A15" s="32" t="s">
        <v>51</v>
      </c>
      <c r="B15" s="41">
        <f>B14+14</f>
        <v>44396</v>
      </c>
      <c r="C15" s="36" t="s">
        <v>31</v>
      </c>
      <c r="D15" s="10" t="s">
        <v>309</v>
      </c>
      <c r="E15" s="10" t="s">
        <v>82</v>
      </c>
      <c r="F15" s="10" t="s">
        <v>32</v>
      </c>
      <c r="G15" s="10" t="s">
        <v>219</v>
      </c>
      <c r="H15" s="10" t="s">
        <v>107</v>
      </c>
      <c r="I15" s="10" t="s">
        <v>87</v>
      </c>
      <c r="J15" s="45" t="s">
        <v>30</v>
      </c>
      <c r="K15" s="51" t="s">
        <v>316</v>
      </c>
      <c r="L15" s="61" t="s">
        <v>280</v>
      </c>
      <c r="M15" s="22"/>
      <c r="N15" s="22"/>
      <c r="O15" s="22"/>
      <c r="P15" s="22"/>
      <c r="Q15" s="22"/>
    </row>
    <row r="16" spans="1:17" ht="90" customHeight="1" thickBot="1" x14ac:dyDescent="0.4">
      <c r="A16" s="33" t="s">
        <v>52</v>
      </c>
      <c r="B16" s="42">
        <f t="shared" ref="B16" si="3">B15+14</f>
        <v>44410</v>
      </c>
      <c r="C16" s="37" t="s">
        <v>33</v>
      </c>
      <c r="D16" s="24" t="s">
        <v>309</v>
      </c>
      <c r="E16" s="24" t="s">
        <v>83</v>
      </c>
      <c r="F16" s="24" t="s">
        <v>34</v>
      </c>
      <c r="G16" s="24" t="s">
        <v>311</v>
      </c>
      <c r="H16" s="24" t="s">
        <v>217</v>
      </c>
      <c r="I16" s="24" t="s">
        <v>63</v>
      </c>
      <c r="J16" s="46" t="s">
        <v>57</v>
      </c>
      <c r="K16" s="52" t="s">
        <v>317</v>
      </c>
      <c r="L16" s="62" t="s">
        <v>280</v>
      </c>
      <c r="M16" s="22"/>
      <c r="N16" s="22"/>
      <c r="O16" s="22"/>
      <c r="P16" s="22"/>
      <c r="Q16" s="22"/>
    </row>
    <row r="17" spans="10:17" x14ac:dyDescent="0.35">
      <c r="J17" s="22"/>
      <c r="L17" s="22"/>
      <c r="M17" s="22"/>
      <c r="N17" s="22"/>
      <c r="O17" s="22"/>
      <c r="P17" s="22"/>
      <c r="Q17" s="22"/>
    </row>
    <row r="18" spans="10:17" x14ac:dyDescent="0.35">
      <c r="J18" s="22"/>
      <c r="L18" s="22"/>
      <c r="M18" s="22"/>
      <c r="N18" s="22"/>
      <c r="O18" s="22"/>
      <c r="P18" s="22"/>
      <c r="Q18" s="22"/>
    </row>
    <row r="19" spans="10:17" x14ac:dyDescent="0.35">
      <c r="J19" s="22"/>
      <c r="L19" s="22"/>
      <c r="M19" s="22"/>
      <c r="N19" s="22"/>
      <c r="O19" s="22"/>
      <c r="P19" s="22"/>
      <c r="Q19" s="22"/>
    </row>
    <row r="20" spans="10:17" x14ac:dyDescent="0.35">
      <c r="J20" s="22"/>
      <c r="L20" s="22"/>
      <c r="M20" s="22"/>
      <c r="N20" s="22"/>
      <c r="O20" s="22"/>
      <c r="P20" s="22"/>
      <c r="Q20" s="22"/>
    </row>
    <row r="21" spans="10:17" ht="111.75" customHeight="1" x14ac:dyDescent="0.35">
      <c r="J21" s="22"/>
      <c r="L21" s="22"/>
      <c r="M21" s="22"/>
      <c r="N21" s="22"/>
      <c r="O21" s="22"/>
      <c r="P21" s="22"/>
      <c r="Q21" s="22"/>
    </row>
    <row r="23" spans="10:17" ht="124.5" customHeight="1" x14ac:dyDescent="0.35"/>
    <row r="25" spans="10:17" ht="111.75" customHeight="1" x14ac:dyDescent="0.35"/>
    <row r="27" spans="10:17" ht="124.5" customHeight="1" x14ac:dyDescent="0.35"/>
    <row r="29" spans="10:17" ht="86.25" customHeight="1" x14ac:dyDescent="0.35"/>
    <row r="31" spans="10:17" ht="41.25" customHeight="1" x14ac:dyDescent="0.35"/>
  </sheetData>
  <mergeCells count="1">
    <mergeCell ref="C2:J2"/>
  </mergeCells>
  <phoneticPr fontId="7" type="noConversion"/>
  <hyperlinks>
    <hyperlink ref="L2" r:id="rId1" xr:uid="{7CF9CC71-6681-4D4A-9F3E-7BE0E82AC5BA}"/>
    <hyperlink ref="L3" r:id="rId2" xr:uid="{0AD45107-4548-49DA-877C-38A873CA6EEE}"/>
    <hyperlink ref="L4" r:id="rId3" xr:uid="{FAF3748A-63E7-49D9-BD5E-7E15850E1CBA}"/>
    <hyperlink ref="L5" r:id="rId4" xr:uid="{09A88BF6-F1FB-48D6-877D-8A52386962D4}"/>
    <hyperlink ref="L6" r:id="rId5" xr:uid="{5EB5F07C-B999-4858-8769-2900C28D3AE2}"/>
    <hyperlink ref="L7" r:id="rId6" xr:uid="{A73275F4-F2A6-42F5-AF95-6EE42F22878B}"/>
    <hyperlink ref="L8" r:id="rId7" xr:uid="{1A66851B-1ACB-41CE-929B-6665A6598054}"/>
    <hyperlink ref="L9" r:id="rId8" xr:uid="{4C3F61B2-2E4C-4486-B027-C6B8871ABB53}"/>
    <hyperlink ref="L10" r:id="rId9" xr:uid="{9FA1164E-93BC-4212-B3C7-F1D764C6A2B5}"/>
    <hyperlink ref="L11" r:id="rId10" xr:uid="{282AF511-AB1F-419A-B852-1EF9EC4AF368}"/>
    <hyperlink ref="L12:L13" r:id="rId11" display="20201111  Moffitt CL models tools mirror session 9_10_11" xr:uid="{9E402E12-EC20-4018-8183-EA9DCBDE3AE3}"/>
    <hyperlink ref="L14" r:id="rId12" xr:uid="{7A7E011D-E78A-44A6-B494-7424512344BC}"/>
    <hyperlink ref="L15" r:id="rId13" xr:uid="{9D983F20-0B13-4B48-8EEE-79EBA5281DEC}"/>
    <hyperlink ref="L16" r:id="rId14" xr:uid="{1413C51B-608B-4968-9FC4-F809EE997BB9}"/>
  </hyperlinks>
  <pageMargins left="0.70866141732283472" right="0.70866141732283472" top="0.74803149606299213" bottom="0.74803149606299213" header="0.31496062992125984" footer="0.31496062992125984"/>
  <pageSetup paperSize="8" scale="54" fitToHeight="0" orientation="landscape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15" customWidth="1"/>
    <col min="10" max="10" width="12.1796875" customWidth="1"/>
    <col min="11" max="11" width="7.7265625" customWidth="1"/>
    <col min="12" max="12" width="15.81640625" customWidth="1"/>
    <col min="13" max="13" width="22.816406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table'!A10</f>
        <v>8th</v>
      </c>
      <c r="F5" s="70"/>
      <c r="G5" s="12" t="s">
        <v>5</v>
      </c>
      <c r="H5" s="71">
        <f>'Summary table'!B10</f>
        <v>44326</v>
      </c>
      <c r="I5" s="70"/>
      <c r="J5" s="12" t="s">
        <v>9</v>
      </c>
      <c r="K5" s="100" t="str">
        <f>'Summary table'!K10</f>
        <v>Whole group in IT suite L2-036, sub-group exercises and plenary, small group tasks with syndicates formed from different participant groups.</v>
      </c>
      <c r="L5" s="101"/>
      <c r="M5" s="102"/>
      <c r="N5" s="12" t="s">
        <v>294</v>
      </c>
      <c r="O5" s="69" t="str">
        <f>'Summary table'!C10</f>
        <v xml:space="preserve">4. Examining 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table'!L10</f>
        <v>20201111  Moffitt CL models tools mirror session 8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table'!D10</f>
        <v>Dependent upon re-presentation of previous session on modelling.  AV edited as mirror material.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table'!E10</f>
        <v xml:space="preserve">Provocation of different perceptions from modelling, affecting the trial. 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14</v>
      </c>
      <c r="F16" s="77"/>
      <c r="G16" s="77"/>
      <c r="H16" s="77"/>
      <c r="I16" s="78"/>
      <c r="J16" s="79" t="str">
        <f>'Summary table'!F10</f>
        <v>How will our new model be trialled?  
What are the key areas of concern for its sustenance?</v>
      </c>
      <c r="K16" s="80"/>
      <c r="L16" s="85" t="str">
        <f>'Summary table'!H10</f>
        <v>Promote intersubjective ownership of new model and its contradictions: participants’ jointly compiled model of new activity; proposals for all contradictions.  
Provoke reflection: re-present a synopsis of all previous mirror material and stimuli in chronological order of the intervention.  
AV: Project ANEMOI.  How can trials influence activity?  What aspects inform future sustenance?</v>
      </c>
      <c r="M16" s="80"/>
      <c r="N16" s="85" t="str">
        <f>'Summary table'!G10</f>
        <v>Interacting activities; expansive cycle; quaternary contradictions.
Exercise: “Redesigning the military ZPD” and the template for "old rules and new tools".  
Evolution of collaboration and contextualization through time.</v>
      </c>
      <c r="O16" s="80"/>
      <c r="P16" s="85" t="str">
        <f>'Summary table'!I10</f>
        <v xml:space="preserve">Reflections on previous TEL experiences of “old division of labour and new tools” contradictions.  
Locate the PEW into the four-field model of organizational culture.
Workbook exercises -  experimental implementation.  </v>
      </c>
      <c r="Q16" s="80"/>
      <c r="R16" s="5"/>
    </row>
    <row r="17" spans="2:18" x14ac:dyDescent="0.35">
      <c r="B17" s="4"/>
      <c r="C17" s="18"/>
      <c r="D17" s="19"/>
      <c r="E17" s="88" t="s">
        <v>171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172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173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174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175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176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179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177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178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180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181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182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183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184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321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15" customWidth="1"/>
    <col min="10" max="10" width="12.1796875" customWidth="1"/>
    <col min="11" max="11" width="7.7265625" customWidth="1"/>
    <col min="12" max="12" width="15.81640625" customWidth="1"/>
    <col min="13" max="13" width="22.816406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table'!A11</f>
        <v>9th</v>
      </c>
      <c r="F5" s="70"/>
      <c r="G5" s="12" t="s">
        <v>5</v>
      </c>
      <c r="H5" s="71">
        <f>'Summary table'!B11</f>
        <v>44340</v>
      </c>
      <c r="I5" s="70"/>
      <c r="J5" s="12" t="s">
        <v>9</v>
      </c>
      <c r="K5" s="100" t="str">
        <f>'Summary table'!K11</f>
        <v>Sub-groups in IT suite L2-036. Implementation discussions conducted in separate sub-groups prior to plenary, due to politically charged problems.</v>
      </c>
      <c r="L5" s="101"/>
      <c r="M5" s="102"/>
      <c r="N5" s="12" t="s">
        <v>294</v>
      </c>
      <c r="O5" s="69" t="str">
        <f>'Summary table'!C11</f>
        <v>5. Implementing new activity (small groups)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table'!L11</f>
        <v>20201111  Moffitt CL models tools mirror session 9_10_11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table'!D11</f>
        <v>Prepare to discuss trialled implementation, including deconfliction with CoC in PEW and HQ RSME.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table'!E11</f>
        <v>Contrast of realization of areas of concern for sustenance.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188</v>
      </c>
      <c r="F16" s="77"/>
      <c r="G16" s="77"/>
      <c r="H16" s="77"/>
      <c r="I16" s="78"/>
      <c r="J16" s="79" t="str">
        <f>'Summary table'!F11</f>
        <v>How will the sub-group's trialled implementation of the model change the model?</v>
      </c>
      <c r="K16" s="80"/>
      <c r="L16" s="85" t="str">
        <f>'Summary table'!H11</f>
        <v>Prepare for a strategic trial: re-present the completed model of activity; re-examine its real and potential contradictions.
Re-present models and concrete examples.  Four field model of organizational culture WRT change.  Overlay aggregated responses to discuss outliers.  
AV: After Action Review and PDCA from Uganda / Libya; how to change activity for military TEL?</v>
      </c>
      <c r="M16" s="80"/>
      <c r="N16" s="85" t="str">
        <f>'Summary table'!G11</f>
        <v xml:space="preserve">Completed activity system; neighbouring systems. 
Deming PDCA cycle from Libya and Uganda.
Exercises: "old rules and new tools" and "Old divisions of labour and new tools".  </v>
      </c>
      <c r="O16" s="80"/>
      <c r="P16" s="85" t="str">
        <f>'Summary table'!I11</f>
        <v xml:space="preserve">Diary entries of problems experienced during implementation, disturbance diaries and completion of definitions.  </v>
      </c>
      <c r="Q16" s="80"/>
      <c r="R16" s="5"/>
    </row>
    <row r="17" spans="2:18" x14ac:dyDescent="0.35">
      <c r="B17" s="4"/>
      <c r="C17" s="18"/>
      <c r="D17" s="19"/>
      <c r="E17" s="88" t="s">
        <v>185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186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187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189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190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191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192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193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194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195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194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196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194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197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198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R49"/>
  <sheetViews>
    <sheetView showGridLines="0" topLeftCell="A3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15" customWidth="1"/>
    <col min="10" max="10" width="12.1796875" customWidth="1"/>
    <col min="11" max="11" width="7.7265625" customWidth="1"/>
    <col min="12" max="12" width="15.81640625" customWidth="1"/>
    <col min="13" max="13" width="22.816406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table'!A12</f>
        <v>10th</v>
      </c>
      <c r="F5" s="70"/>
      <c r="G5" s="12" t="s">
        <v>5</v>
      </c>
      <c r="H5" s="71">
        <f>'Summary table'!B12</f>
        <v>44354</v>
      </c>
      <c r="I5" s="70"/>
      <c r="J5" s="12" t="s">
        <v>9</v>
      </c>
      <c r="K5" s="100" t="str">
        <f>'Summary table'!K12</f>
        <v>Sub-groups in IT suite L2-036. Implementation discussions conducted in separate sub-groups prior to plenary, due to politically charged problems.</v>
      </c>
      <c r="L5" s="101"/>
      <c r="M5" s="102"/>
      <c r="N5" s="12" t="s">
        <v>294</v>
      </c>
      <c r="O5" s="69" t="str">
        <f>'Summary table'!C12</f>
        <v>5. Implementing new activity (small groups)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table'!L12</f>
        <v>20201111  Moffitt CL models tools mirror session 9_10_11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table'!D12</f>
        <v>Prepare to discuss trialled implementation, including deconfliction with CoC in PEW and HQ RSME.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table'!E12</f>
        <v>Contrast of realization of areas of concern for sustenance.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188</v>
      </c>
      <c r="F16" s="77"/>
      <c r="G16" s="77"/>
      <c r="H16" s="77"/>
      <c r="I16" s="78"/>
      <c r="J16" s="79" t="str">
        <f>'Summary table'!F12</f>
        <v>How will the sub-group's trialled implementation of the model change the model?</v>
      </c>
      <c r="K16" s="80"/>
      <c r="L16" s="85" t="str">
        <f>'Summary table'!H12</f>
        <v>Prepare for a strategic trial: re-present the completed model of activity; re-examine its real and potential contradictions.
Re-present models and concrete examples.  Four field model of organizational culture WRT change.  Overlay aggregated responses to discuss outliers.  
AV: After Action Review and PDCA from Uganda / Libya; how to change activity for military TEL?</v>
      </c>
      <c r="M16" s="80"/>
      <c r="N16" s="85" t="str">
        <f>'Summary table'!G12</f>
        <v xml:space="preserve">Completed activity system; neighbouring systems. 
Deming PDCA cycle from Libya and Uganda.
Exercises: "old rules and new tools" and "Old divisions of labour and new tools".  </v>
      </c>
      <c r="O16" s="80"/>
      <c r="P16" s="85" t="str">
        <f>'Summary table'!I12</f>
        <v xml:space="preserve">Diary entries of problems experienced during implementation, disturbance diaries and completion of definitions.  </v>
      </c>
      <c r="Q16" s="80"/>
      <c r="R16" s="5"/>
    </row>
    <row r="17" spans="2:18" x14ac:dyDescent="0.35">
      <c r="B17" s="4"/>
      <c r="C17" s="18"/>
      <c r="D17" s="19"/>
      <c r="E17" s="88" t="s">
        <v>185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186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187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189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190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191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192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193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194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195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194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196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194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197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198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15" customWidth="1"/>
    <col min="10" max="10" width="12.1796875" customWidth="1"/>
    <col min="11" max="11" width="7.7265625" customWidth="1"/>
    <col min="12" max="12" width="15.81640625" customWidth="1"/>
    <col min="13" max="13" width="22.816406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table'!A13</f>
        <v>11th</v>
      </c>
      <c r="F5" s="70"/>
      <c r="G5" s="12" t="s">
        <v>5</v>
      </c>
      <c r="H5" s="71">
        <f>'Summary table'!B13</f>
        <v>44368</v>
      </c>
      <c r="I5" s="70"/>
      <c r="J5" s="12" t="s">
        <v>9</v>
      </c>
      <c r="K5" s="100" t="str">
        <f>'Summary table'!K13</f>
        <v>Sub-groups in IT suite L2-036. Implementation discussions conducted in separate sub-groups prior to plenary, due to politically charged problems.</v>
      </c>
      <c r="L5" s="101"/>
      <c r="M5" s="102"/>
      <c r="N5" s="12" t="s">
        <v>294</v>
      </c>
      <c r="O5" s="69" t="str">
        <f>'Summary table'!C13</f>
        <v>5. Implementing new activity (small groups)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table'!L13</f>
        <v>20201111  Moffitt CL models tools mirror session 9_10_11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table'!D13</f>
        <v>Prepare to discuss trialled implementation, including deconfliction with CoC in PEW and HQ RSME.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table'!E13</f>
        <v>Contrast of realization of areas of concern for sustenance.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188</v>
      </c>
      <c r="F16" s="77"/>
      <c r="G16" s="77"/>
      <c r="H16" s="77"/>
      <c r="I16" s="78"/>
      <c r="J16" s="79" t="str">
        <f>'Summary table'!F13</f>
        <v>How will the sub-group's trialled implementation of the model change the model?</v>
      </c>
      <c r="K16" s="80"/>
      <c r="L16" s="85" t="str">
        <f>'Summary table'!H13</f>
        <v>Prepare for a strategic trial: re-present the completed model of activity; re-examine its real and potential contradictions.
Re-present models and concrete examples.  Four field model of organizational culture WRT change.  Overlay aggregated responses to discuss outliers.  
AV: After Action Review and PDCA from Uganda / Libya; how to change activity for military TEL?</v>
      </c>
      <c r="M16" s="80"/>
      <c r="N16" s="85" t="str">
        <f>'Summary table'!G13</f>
        <v xml:space="preserve">Completed activity system; neighbouring systems. 
Deming PDCA cycle from Libya and Uganda.
Exercises: "old rules and new tools" and "Old divisions of labour and new tools".  </v>
      </c>
      <c r="O16" s="80"/>
      <c r="P16" s="85" t="str">
        <f>'Summary table'!I13</f>
        <v xml:space="preserve">Diary entries of problems experienced during implementation, disturbance diaries and completion of definitions.  </v>
      </c>
      <c r="Q16" s="80"/>
      <c r="R16" s="5"/>
    </row>
    <row r="17" spans="2:18" x14ac:dyDescent="0.35">
      <c r="B17" s="4"/>
      <c r="C17" s="18"/>
      <c r="D17" s="19"/>
      <c r="E17" s="88" t="s">
        <v>185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186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187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189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190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191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192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193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194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195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194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196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194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197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198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15" customWidth="1"/>
    <col min="10" max="10" width="12.1796875" customWidth="1"/>
    <col min="11" max="11" width="7.7265625" customWidth="1"/>
    <col min="12" max="12" width="15.81640625" customWidth="1"/>
    <col min="13" max="13" width="22.816406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table'!A14</f>
        <v>12th</v>
      </c>
      <c r="F5" s="70"/>
      <c r="G5" s="12" t="s">
        <v>5</v>
      </c>
      <c r="H5" s="71">
        <f>'Summary table'!B14</f>
        <v>44382</v>
      </c>
      <c r="I5" s="70"/>
      <c r="J5" s="12" t="s">
        <v>9</v>
      </c>
      <c r="K5" s="100" t="str">
        <f>'Summary table'!K14</f>
        <v>Whole group in IT suite L2-036, following sub-groups. Blame and responsibility for sustenance / reversal are likely to be discussed.</v>
      </c>
      <c r="L5" s="101"/>
      <c r="M5" s="102"/>
      <c r="N5" s="12" t="s">
        <v>294</v>
      </c>
      <c r="O5" s="69" t="str">
        <f>'Summary table'!C14</f>
        <v>5. Implementing new activity (whole group)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table'!L14</f>
        <v>20201111  Moffitt CL models tools mirror session 12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table'!D14</f>
        <v>Assemble signposts to / from previous three sessions. Prepare to discuss trialled implementation as a whole group, including deconfliction with CoC in PEW and HQ RSME.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table'!E14</f>
        <v>Contrast of realization of areas of concern for sustenance.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14</v>
      </c>
      <c r="F16" s="77"/>
      <c r="G16" s="77"/>
      <c r="H16" s="77"/>
      <c r="I16" s="78"/>
      <c r="J16" s="79" t="str">
        <f>'Summary table'!F14</f>
        <v>How will the whole group's trialled implementation of the model change the model?</v>
      </c>
      <c r="K16" s="80"/>
      <c r="L16" s="85" t="str">
        <f>'Summary table'!H14</f>
        <v xml:space="preserve">Prepare for a strategic trial: re-present the completed model of activity; re-examine its real and potential contradictions.
Re-present models and concrete examples.  Four field model of organizational culture WRT change.  Overlay aggregated responses to discuss outliers.  
AV: Interviews with peer group, on issues with defence TEL policy and defence strategy for ICT.  Challenges for BIM in defence.  </v>
      </c>
      <c r="M16" s="80"/>
      <c r="N16" s="85" t="str">
        <f>'Summary table'!G14</f>
        <v xml:space="preserve">Completed activity system; neighbouring systems. 
Deming PDCA cycle from Libya and Uganda.  Policies, doctrine and strategies for RSME, PEW and Tech Trg.
Exercises and group grid: "support" "residual and stubborn disturbances" and see also re-presented mirror material.  </v>
      </c>
      <c r="O16" s="80"/>
      <c r="P16" s="85" t="str">
        <f>'Summary table'!I14</f>
        <v>Locate the CL progress on the expansive cycle.
Continue with disturbance diaries for aggravation of contradictions.
Relate disturbances to specific contradictions.</v>
      </c>
      <c r="Q16" s="80"/>
      <c r="R16" s="5"/>
    </row>
    <row r="17" spans="2:18" x14ac:dyDescent="0.35">
      <c r="B17" s="4"/>
      <c r="C17" s="18"/>
      <c r="D17" s="19"/>
      <c r="E17" s="88" t="s">
        <v>199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200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201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202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203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191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204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193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194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195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194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196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194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205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206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15" customWidth="1"/>
    <col min="10" max="10" width="12.1796875" customWidth="1"/>
    <col min="11" max="11" width="7.7265625" customWidth="1"/>
    <col min="12" max="12" width="15.81640625" customWidth="1"/>
    <col min="13" max="13" width="22.816406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table'!A15</f>
        <v>13th</v>
      </c>
      <c r="F5" s="70"/>
      <c r="G5" s="12" t="s">
        <v>5</v>
      </c>
      <c r="H5" s="71">
        <f>'Summary table'!B15</f>
        <v>44396</v>
      </c>
      <c r="I5" s="70"/>
      <c r="J5" s="12" t="s">
        <v>9</v>
      </c>
      <c r="K5" s="100" t="str">
        <f>'Summary table'!K15</f>
        <v>Whole group in PEW Seminar room. Consider sensitivity to cyclicality and temporality of roles: lecturers serve longest, then managers, then learners.</v>
      </c>
      <c r="L5" s="101"/>
      <c r="M5" s="102"/>
      <c r="N5" s="12" t="s">
        <v>294</v>
      </c>
      <c r="O5" s="69" t="str">
        <f>'Summary table'!C15</f>
        <v>6. Reflecting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table'!L15</f>
        <v>20201111  Moffitt CL models tools mirror session 13_14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table'!D15</f>
        <v>All previous AV data from CL sessions and mirror material.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table'!E15</f>
        <v>Issues with peer group focus on reflection and consolidation.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14</v>
      </c>
      <c r="F16" s="77"/>
      <c r="G16" s="77"/>
      <c r="H16" s="77"/>
      <c r="I16" s="78"/>
      <c r="J16" s="79" t="str">
        <f>'Summary table'!F15</f>
        <v>What would you pass on to the next cohort for a similar intervention?</v>
      </c>
      <c r="K16" s="80"/>
      <c r="L16" s="85" t="str">
        <f>'Summary table'!H15</f>
        <v>Provoke reflection: re-present a synopsis of all previous mirror material and stimuli in chronological order of the intervention.  Archives of all previous mirror data to be available.  
AV: Command Group interview.  Challenges for RSME and PEW policies, strategies and SOPs.</v>
      </c>
      <c r="M16" s="80"/>
      <c r="N16" s="85" t="str">
        <f>'Summary table'!G15</f>
        <v xml:space="preserve">Expansive cycle to re-iterate the back-and-forth nature of change .
Whole-group SWOT and DEEPLIST model of change, AAR frameworks and 7 Questions analyses: “Lessons learned in TEL”.  </v>
      </c>
      <c r="O16" s="80"/>
      <c r="P16" s="85" t="str">
        <f>'Summary table'!I15</f>
        <v>Points for After-action review and reflections on effects of transformative agency.  
Complete a DEEPLIST and SWOT analysis of progress to date in CL sessions.</v>
      </c>
      <c r="Q16" s="80"/>
      <c r="R16" s="5"/>
    </row>
    <row r="17" spans="2:18" x14ac:dyDescent="0.35">
      <c r="B17" s="4"/>
      <c r="C17" s="18"/>
      <c r="D17" s="19"/>
      <c r="E17" s="88" t="s">
        <v>208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223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224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209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225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210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211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226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227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214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228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229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230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212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213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R49"/>
  <sheetViews>
    <sheetView showGridLines="0" topLeftCell="A4" zoomScale="80" zoomScaleNormal="80" workbookViewId="0">
      <selection activeCell="B2" sqref="B2:R50"/>
    </sheetView>
  </sheetViews>
  <sheetFormatPr defaultRowHeight="14.5" x14ac:dyDescent="0.35"/>
  <cols>
    <col min="3" max="3" width="9.453125" customWidth="1"/>
    <col min="9" max="9" width="15" customWidth="1"/>
    <col min="10" max="10" width="12.1796875" customWidth="1"/>
    <col min="11" max="11" width="7.7265625" customWidth="1"/>
    <col min="12" max="12" width="15.81640625" customWidth="1"/>
    <col min="13" max="13" width="22.816406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table'!A16</f>
        <v>14th</v>
      </c>
      <c r="F5" s="70"/>
      <c r="G5" s="12" t="s">
        <v>5</v>
      </c>
      <c r="H5" s="71">
        <f>'Summary table'!B16</f>
        <v>44410</v>
      </c>
      <c r="I5" s="70"/>
      <c r="J5" s="12" t="s">
        <v>9</v>
      </c>
      <c r="K5" s="100" t="str">
        <f>'Summary table'!K16</f>
        <v>Whole group in PEW Seminar room. Transferral of ownership of consolidation; researcher-interventionists are leaving.</v>
      </c>
      <c r="L5" s="101"/>
      <c r="M5" s="102"/>
      <c r="N5" s="12" t="s">
        <v>294</v>
      </c>
      <c r="O5" s="69" t="str">
        <f>'Summary table'!C16</f>
        <v>7. Consolidating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table'!L16</f>
        <v>20201111  Moffitt CL models tools mirror session 13_14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table'!D16</f>
        <v>All previous AV data from CL sessions and mirror material.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table'!E16</f>
        <v>Assurance of ongoing support for agentic outcomes.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14</v>
      </c>
      <c r="F16" s="77"/>
      <c r="G16" s="77"/>
      <c r="H16" s="77"/>
      <c r="I16" s="78"/>
      <c r="J16" s="79" t="str">
        <f>'Summary table'!F16</f>
        <v>How do we influence PEW and RSME policies for sustenance?</v>
      </c>
      <c r="K16" s="80"/>
      <c r="L16" s="85" t="str">
        <f>'Summary table'!H16</f>
        <v xml:space="preserve">Provoke consolidation: all previous mirror material and lessons identified from implementation to be available.  Archives of all previous mirror data to be available. </v>
      </c>
      <c r="M16" s="80"/>
      <c r="N16" s="85" t="str">
        <f>'Summary table'!G16</f>
        <v xml:space="preserve">RSME QA plans; PEW directives; Deming cycle .
Exercise: “What was not learned?”. </v>
      </c>
      <c r="O16" s="80"/>
      <c r="P16" s="85" t="str">
        <f>'Summary table'!I16</f>
        <v>Reflections on what was expected and what was unexpected.  
AAR and anonymised LI survey.  Note availability of follow-up support and how to access it.</v>
      </c>
      <c r="Q16" s="80"/>
      <c r="R16" s="5"/>
    </row>
    <row r="17" spans="2:18" x14ac:dyDescent="0.35">
      <c r="B17" s="4"/>
      <c r="C17" s="18"/>
      <c r="D17" s="19"/>
      <c r="E17" s="88" t="s">
        <v>208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200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215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216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220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292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221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222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231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232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233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234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235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236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237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293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9"/>
  <sheetViews>
    <sheetView showGridLines="0" topLeftCell="C24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7" max="7" width="12" customWidth="1"/>
    <col min="9" max="9" width="15" customWidth="1"/>
    <col min="10" max="10" width="13.7265625" customWidth="1"/>
    <col min="11" max="11" width="7.7265625" customWidth="1"/>
    <col min="12" max="12" width="15.81640625" customWidth="1"/>
    <col min="13" max="13" width="27.453125" customWidth="1"/>
    <col min="14" max="14" width="11.1796875" customWidth="1"/>
    <col min="15" max="15" width="10.54296875" customWidth="1"/>
    <col min="16" max="16" width="13.26953125" customWidth="1"/>
    <col min="17" max="17" width="3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4.5" customHeight="1" x14ac:dyDescent="0.35">
      <c r="B5" s="4"/>
      <c r="C5" s="67" t="s">
        <v>4</v>
      </c>
      <c r="D5" s="68"/>
      <c r="E5" s="69" t="str">
        <f>'Summary table'!A2</f>
        <v>Zero</v>
      </c>
      <c r="F5" s="70"/>
      <c r="G5" s="12" t="s">
        <v>5</v>
      </c>
      <c r="H5" s="71">
        <f>'Summary table'!B2</f>
        <v>44212</v>
      </c>
      <c r="I5" s="70"/>
      <c r="J5" s="12" t="s">
        <v>9</v>
      </c>
      <c r="K5" s="100" t="str">
        <f>'Summary table'!K2</f>
        <v>Whole group in IT suite, introductions and expectations.</v>
      </c>
      <c r="L5" s="101"/>
      <c r="M5" s="102"/>
      <c r="N5" s="12" t="s">
        <v>294</v>
      </c>
      <c r="O5" s="69" t="s">
        <v>240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table'!L2</f>
        <v>20201111 Moffitt CL models tools mirror session zero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">
        <v>241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">
        <v>242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243</v>
      </c>
      <c r="F16" s="77"/>
      <c r="G16" s="77"/>
      <c r="H16" s="77"/>
      <c r="I16" s="78"/>
      <c r="J16" s="79" t="s">
        <v>242</v>
      </c>
      <c r="K16" s="80"/>
      <c r="L16" s="85" t="s">
        <v>242</v>
      </c>
      <c r="M16" s="80"/>
      <c r="N16" s="85" t="s">
        <v>242</v>
      </c>
      <c r="O16" s="80"/>
      <c r="P16" s="85" t="s">
        <v>290</v>
      </c>
      <c r="Q16" s="80"/>
      <c r="R16" s="5"/>
    </row>
    <row r="17" spans="2:18" x14ac:dyDescent="0.35">
      <c r="B17" s="4"/>
      <c r="C17" s="18"/>
      <c r="D17" s="19"/>
      <c r="E17" s="88" t="s">
        <v>244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245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246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247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257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256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255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254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248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249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250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29" t="s">
        <v>251</v>
      </c>
      <c r="F28" s="28"/>
      <c r="G28" s="28"/>
      <c r="H28" s="28"/>
      <c r="I28" s="3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29" t="s">
        <v>252</v>
      </c>
      <c r="F29" s="28"/>
      <c r="G29" s="28"/>
      <c r="H29" s="28"/>
      <c r="I29" s="3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29" t="s">
        <v>253</v>
      </c>
      <c r="F30" s="28"/>
      <c r="G30" s="28"/>
      <c r="H30" s="28"/>
      <c r="I30" s="3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259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 t="s">
        <v>258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6">
    <mergeCell ref="B49:R49"/>
    <mergeCell ref="B44:R44"/>
    <mergeCell ref="B48:R48"/>
    <mergeCell ref="B47:R47"/>
    <mergeCell ref="B46:R46"/>
    <mergeCell ref="E20:I20"/>
    <mergeCell ref="E21:I21"/>
    <mergeCell ref="E22:I22"/>
    <mergeCell ref="E23:I23"/>
    <mergeCell ref="B45:R45"/>
    <mergeCell ref="E31:I31"/>
    <mergeCell ref="E32:I32"/>
    <mergeCell ref="C36:Q36"/>
    <mergeCell ref="C40:Q40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4:I24"/>
    <mergeCell ref="E25:I25"/>
    <mergeCell ref="E26:I26"/>
    <mergeCell ref="E27:I27"/>
    <mergeCell ref="E18:I18"/>
    <mergeCell ref="E19:I19"/>
    <mergeCell ref="C3:Q3"/>
    <mergeCell ref="C5:D5"/>
    <mergeCell ref="E5:F5"/>
    <mergeCell ref="H5:I5"/>
    <mergeCell ref="K5:M5"/>
    <mergeCell ref="O5:Q5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7" max="7" width="12" customWidth="1"/>
    <col min="9" max="9" width="15" customWidth="1"/>
    <col min="10" max="10" width="13.7265625" customWidth="1"/>
    <col min="11" max="11" width="7.7265625" customWidth="1"/>
    <col min="12" max="12" width="15.81640625" customWidth="1"/>
    <col min="13" max="13" width="27.453125" customWidth="1"/>
    <col min="14" max="14" width="11.1796875" customWidth="1"/>
    <col min="15" max="15" width="10.54296875" customWidth="1"/>
    <col min="16" max="16" width="13.26953125" customWidth="1"/>
    <col min="17" max="17" width="3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table'!A3</f>
        <v>1st</v>
      </c>
      <c r="F5" s="70"/>
      <c r="G5" s="12" t="s">
        <v>5</v>
      </c>
      <c r="H5" s="71">
        <f>'Summary table'!B3</f>
        <v>44228</v>
      </c>
      <c r="I5" s="70"/>
      <c r="J5" s="12" t="s">
        <v>9</v>
      </c>
      <c r="K5" s="100" t="str">
        <f>'Summary table'!K3</f>
        <v>Group of learners in Rm L2-021. First sessions conducted in separate sub-groups prior to plenary, due to politically charged problems.</v>
      </c>
      <c r="L5" s="101"/>
      <c r="M5" s="102"/>
      <c r="N5" s="12" t="s">
        <v>294</v>
      </c>
      <c r="O5" s="69" t="str">
        <f>'Summary table'!C3</f>
        <v>1. Question activity (small groups of learners)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table'!L3</f>
        <v>20201111 Moffitt CL models tools mirror session 1_2_3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table'!D3</f>
        <v>Gantt chart for sessions.  Blank models of activity systems.  Expansive cycles.  Last five years of SARs, QIPs, RSME Plan.  DSAT operational performance statements.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table'!E3</f>
        <v>Discuss highlights from pre-CL workshop on conceptions of TEL and activity.  Avoid contaminating and compromising "other" first sessions, FOREGROUND that separate groups are undergoing the first session before a joint session.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88</v>
      </c>
      <c r="F16" s="77"/>
      <c r="G16" s="77"/>
      <c r="H16" s="77"/>
      <c r="I16" s="78"/>
      <c r="J16" s="79" t="str">
        <f>'Summary table'!F3</f>
        <v>What drives current activity for TEL and boundary learning?  
What are the sub-group's problems?</v>
      </c>
      <c r="K16" s="80"/>
      <c r="L16" s="85" t="str">
        <f>'Summary table'!H3</f>
        <v>Illustrate problems with current activity: images from recent tasks; AV of TEL activity involving all participants; AV of failures implicating current activity.  
Ethnographic data: constructing BSN, TAQ attack on BSN, infra images, site diaries, TEL policies and cases, task reports, tactical infrastructure reconnaissance reports, post-operational and post-exercise reports.  
AV: BSN video of construction and BSN video of attack; relate to external expertise and current ways of engaging.  Images of HN infra for TEL.</v>
      </c>
      <c r="M16" s="80"/>
      <c r="N16" s="85" t="str">
        <f>'Summary table'!G3</f>
        <v xml:space="preserve">Templates of group activity and individual action; models of how artefacts mediate and the satisfaction of need.
Delineate own group activity. Models of production for the collaborative remediation of WTW infra and for PEW's boundary learning.  </v>
      </c>
      <c r="O16" s="80"/>
      <c r="P16" s="85" t="str">
        <f>'Summary table'!I3</f>
        <v>Completed models of production in workbooks; perceived problems with activity.  
All to complete workbook exercises - operations, actions and activity.  
Prepare to contribute to ideas and tools: disturbances in current activity from own perspective</v>
      </c>
      <c r="Q16" s="80"/>
      <c r="R16" s="5"/>
    </row>
    <row r="17" spans="2:18" x14ac:dyDescent="0.35">
      <c r="B17" s="4"/>
      <c r="C17" s="18"/>
      <c r="D17" s="19"/>
      <c r="E17" s="88" t="s">
        <v>238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97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156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90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94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155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95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68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69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91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92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93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70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71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98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 t="s">
        <v>260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 t="s">
        <v>320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B45:R45"/>
    <mergeCell ref="B44:R44"/>
    <mergeCell ref="E19:I19"/>
    <mergeCell ref="E20:I20"/>
    <mergeCell ref="E28:I28"/>
    <mergeCell ref="E30:I30"/>
    <mergeCell ref="E22:I22"/>
    <mergeCell ref="E23:I23"/>
    <mergeCell ref="E24:I24"/>
    <mergeCell ref="E25:I25"/>
    <mergeCell ref="E26:I26"/>
    <mergeCell ref="E27:I27"/>
    <mergeCell ref="E21:I21"/>
    <mergeCell ref="E32:I32"/>
    <mergeCell ref="E15:I15"/>
    <mergeCell ref="C36:Q36"/>
    <mergeCell ref="C40:Q40"/>
    <mergeCell ref="C3:Q3"/>
    <mergeCell ref="C5:D5"/>
    <mergeCell ref="H5:I5"/>
    <mergeCell ref="K5:M5"/>
    <mergeCell ref="O5:Q5"/>
    <mergeCell ref="E5:F5"/>
    <mergeCell ref="B46:R46"/>
    <mergeCell ref="B47:R47"/>
    <mergeCell ref="B48:R48"/>
    <mergeCell ref="B49:R49"/>
    <mergeCell ref="O7:Q7"/>
    <mergeCell ref="E31:I31"/>
    <mergeCell ref="E29:I29"/>
    <mergeCell ref="C9:Q9"/>
    <mergeCell ref="C13:Q13"/>
    <mergeCell ref="E16:I16"/>
    <mergeCell ref="J16:K32"/>
    <mergeCell ref="L16:M32"/>
    <mergeCell ref="N16:O32"/>
    <mergeCell ref="P16:Q32"/>
    <mergeCell ref="E17:I17"/>
    <mergeCell ref="E18:I18"/>
  </mergeCells>
  <pageMargins left="0.7" right="0.7" top="0.75" bottom="0.75" header="0.3" footer="0.3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18.453125" customWidth="1"/>
    <col min="10" max="10" width="12.1796875" customWidth="1"/>
    <col min="11" max="11" width="7.7265625" customWidth="1"/>
    <col min="12" max="12" width="15.81640625" customWidth="1"/>
    <col min="13" max="13" width="27.26953125" customWidth="1"/>
    <col min="14" max="14" width="11.1796875" customWidth="1"/>
    <col min="15" max="15" width="10.54296875" customWidth="1"/>
    <col min="16" max="16" width="13.26953125" customWidth="1"/>
    <col min="17" max="17" width="35.81640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6" customHeight="1" x14ac:dyDescent="0.35">
      <c r="B5" s="4"/>
      <c r="C5" s="67" t="s">
        <v>4</v>
      </c>
      <c r="D5" s="68"/>
      <c r="E5" s="69" t="str">
        <f>'Summary table'!A4</f>
        <v>2nd</v>
      </c>
      <c r="F5" s="70"/>
      <c r="G5" s="12" t="s">
        <v>5</v>
      </c>
      <c r="H5" s="71">
        <f>'Summary table'!B4</f>
        <v>44242</v>
      </c>
      <c r="I5" s="70"/>
      <c r="J5" s="12" t="s">
        <v>9</v>
      </c>
      <c r="K5" s="100" t="str">
        <f>'Summary table'!K4</f>
        <v>Group of managers in Rm L2-021. First sessions conducted in separate sub-groups prior to plenary, due to politically charged problems.</v>
      </c>
      <c r="L5" s="101"/>
      <c r="M5" s="102"/>
      <c r="N5" s="12" t="s">
        <v>294</v>
      </c>
      <c r="O5" s="69" t="str">
        <f>'Summary table'!C4</f>
        <v>1. Question activity (small groups of lecturers)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table'!L4</f>
        <v>20201111  Moffitt CL models tools mirror session 1_2_3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table'!D4</f>
        <v>Blank models of activity systems.  Expansive cycles.  Last five years of SARs, QIPs, RSME Plan.  University liaison reports.  Job Specifications and organigrams.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table'!E4</f>
        <v>Discuss highlights from pre-CL workshop on conceptions of TEL and activity.  Avoid contaminating and compromising "other" first sessions, FOREGROUND that separate groups are undergoing the first session before a joint session.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88</v>
      </c>
      <c r="F16" s="77"/>
      <c r="G16" s="77"/>
      <c r="H16" s="77"/>
      <c r="I16" s="78"/>
      <c r="J16" s="79" t="str">
        <f>'Summary table'!F4</f>
        <v>What drives current activity for TEL and boundary learning?  
What are the sub-group's problems?</v>
      </c>
      <c r="K16" s="80"/>
      <c r="L16" s="85" t="str">
        <f>'Summary table'!H4</f>
        <v>Illustrate problems with current activity: images from recent tasks; AV of TEL activity involving all participants; AV of failures implicating current activity.  
Ethnographic data: site diaries, TEL policies and cases, task reports, tactical infrastructure reconnaissance reports, post-operational and post-exercise reports.  
AV: BSN video of construction and BSN video of attack; relate to external expertise and current ways of engaging.  Images of HN infra for TEL.</v>
      </c>
      <c r="M16" s="80"/>
      <c r="N16" s="85" t="str">
        <f>'Summary table'!G4</f>
        <v xml:space="preserve">Templates of group activity and individual action; models of how artefacts mediate and the satisfaction of need.
Delineate own group activity. Models of production for the collaborative remediation of WTW infra and for PEW's boundary learning.  </v>
      </c>
      <c r="O16" s="80"/>
      <c r="P16" s="85" t="str">
        <f>'Summary table'!I4</f>
        <v>Completed models of production in workbooks; perceived problems with activity.  
All to complete workbook exercises - operations, actions and activity.  
Prepare to contribute to ideas and tools: disturbances in current activity from own perspective.</v>
      </c>
      <c r="Q16" s="80"/>
      <c r="R16" s="5"/>
    </row>
    <row r="17" spans="2:18" x14ac:dyDescent="0.35">
      <c r="B17" s="4"/>
      <c r="C17" s="18"/>
      <c r="D17" s="19"/>
      <c r="E17" s="88" t="s">
        <v>89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97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156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90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94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155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95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68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69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91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92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93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70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71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98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72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 t="s">
        <v>261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 t="s">
        <v>320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20.7265625" customWidth="1"/>
    <col min="10" max="10" width="12.1796875" customWidth="1"/>
    <col min="11" max="11" width="10.453125" customWidth="1"/>
    <col min="12" max="12" width="15.81640625" customWidth="1"/>
    <col min="13" max="13" width="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6" customHeight="1" x14ac:dyDescent="0.35">
      <c r="B5" s="4"/>
      <c r="C5" s="67" t="s">
        <v>4</v>
      </c>
      <c r="D5" s="68"/>
      <c r="E5" s="69" t="str">
        <f>'Summary table'!A5</f>
        <v>3rd</v>
      </c>
      <c r="F5" s="70"/>
      <c r="G5" s="12" t="s">
        <v>5</v>
      </c>
      <c r="H5" s="71">
        <f>'Summary table'!B5</f>
        <v>44256</v>
      </c>
      <c r="I5" s="70"/>
      <c r="J5" s="12" t="s">
        <v>9</v>
      </c>
      <c r="K5" s="100" t="str">
        <f>'Summary table'!K5</f>
        <v>Group of academics in Rm L2-021. First sessions conducted in separate sub-groups prior to plenary, due to politically charged problems.</v>
      </c>
      <c r="L5" s="101"/>
      <c r="M5" s="102"/>
      <c r="N5" s="12" t="s">
        <v>294</v>
      </c>
      <c r="O5" s="69" t="str">
        <f>'Summary table'!C5</f>
        <v>1. Question activity (small groups of managers)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table'!L5</f>
        <v>20201111  Moffitt CL models tools mirror session 1_2_3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table'!D5</f>
        <v>Blank models of activity systems.  Expansive cycles.  Last five years of SARs, QIPs, RSME Plan.  University liaison reports.  Engineering council reports.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100" t="str">
        <f>'Summary table'!E5</f>
        <v>Discuss highlights from pre-CL workshop on conceptions of TEL and activity.  Avoid contaminating and compromising "other" first sessions, FOREGROUND that separate groups are undergoing the first session before a joint session.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88</v>
      </c>
      <c r="F16" s="77"/>
      <c r="G16" s="77"/>
      <c r="H16" s="77"/>
      <c r="I16" s="78"/>
      <c r="J16" s="79" t="str">
        <f>'Summary table'!F5</f>
        <v>What drives current activity for TEL and boundary learning?  
What are the sub-group's problems?</v>
      </c>
      <c r="K16" s="80"/>
      <c r="L16" s="85" t="str">
        <f>'Summary table'!H5</f>
        <v>Illustrate problems with current activity: images from recent tasks; AV of TEL activity involving all participants; AV of failures implicating current activity.  
Ethnographic data: site diaries, TEL policies and cases, task reports, tactical infrastructure reconnaissance reports, post-operational and post-exercise reports.  
AV: BSN video of construction and BSN video of attack; relate to external expertise and current ways of engaging.  Images of HN infra for TEL.</v>
      </c>
      <c r="M16" s="80"/>
      <c r="N16" s="85" t="str">
        <f>'Summary table'!G5</f>
        <v xml:space="preserve">Templates of group activity and individual action; models of how artefacts mediate and the satisfaction of need.
Delineate own group activity. Models of production for the collaborative remediation of WTW infra and for PEW's boundary learning.  </v>
      </c>
      <c r="O16" s="80"/>
      <c r="P16" s="85" t="str">
        <f>'Summary table'!I5</f>
        <v>Completed models of production in workbooks; perceived problems with activity.  
All to complete workbook exercises - operations, actions and activity.  
Prepare to contribute to ideas and tools: disturbances in current activity from own perspective</v>
      </c>
      <c r="Q16" s="80"/>
      <c r="R16" s="5"/>
    </row>
    <row r="17" spans="2:18" x14ac:dyDescent="0.35">
      <c r="B17" s="4"/>
      <c r="C17" s="18"/>
      <c r="D17" s="19"/>
      <c r="E17" s="88" t="s">
        <v>89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97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156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90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94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155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95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68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69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91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92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93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110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111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98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 t="s">
        <v>261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 t="s">
        <v>320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19" customWidth="1"/>
    <col min="10" max="10" width="12.1796875" customWidth="1"/>
    <col min="11" max="11" width="7.7265625" customWidth="1"/>
    <col min="12" max="12" width="15.81640625" customWidth="1"/>
    <col min="13" max="13" width="22.816406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table'!A6</f>
        <v>4th</v>
      </c>
      <c r="F5" s="70"/>
      <c r="G5" s="12" t="s">
        <v>5</v>
      </c>
      <c r="H5" s="71">
        <f>'Summary table'!B6</f>
        <v>44270</v>
      </c>
      <c r="I5" s="70"/>
      <c r="J5" s="12" t="s">
        <v>9</v>
      </c>
      <c r="K5" s="100" t="str">
        <f>'Summary table'!K6</f>
        <v>Whole group in IT suite. Sub-group and plenary work. First pan-group session: legitimisation of social antagonism, blame, and critique.</v>
      </c>
      <c r="L5" s="101"/>
      <c r="M5" s="102"/>
      <c r="N5" s="12" t="s">
        <v>294</v>
      </c>
      <c r="O5" s="69" t="str">
        <f>'Summary table'!C6</f>
        <v>1. Question activity (whole group)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table'!L6</f>
        <v>20201111  Moffitt CL models tools mirror session 4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100" t="str">
        <f>'Summary table'!D6</f>
        <v xml:space="preserve">AF2020 and Carter's models of contingency, INVAL and EXVAL points, comments from Technical Symposium.  For aggravation of contradictions see 20200111_Moffitt_CL_coding on ATLAS.ti files for potential areas to explore regarding dialectical contradictions. 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100" t="str">
        <f>'Summary table'!E6</f>
        <v xml:space="preserve">As a group, first compile organic interpretation for equitable contribution and privacy.  From sub-groups to whole-group perceptions and conceptions of activity.  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14</v>
      </c>
      <c r="F16" s="77"/>
      <c r="G16" s="77"/>
      <c r="H16" s="77"/>
      <c r="I16" s="78"/>
      <c r="J16" s="79" t="str">
        <f>'Summary table'!F6</f>
        <v>What drives current activity for TEL and boundary learning?  
What are the whole group's problems?</v>
      </c>
      <c r="K16" s="80"/>
      <c r="L16" s="85" t="str">
        <f>'Summary table'!H6</f>
        <v xml:space="preserve">Illustrate problems with current activity: images from recent tasks; AV of TEL activity involving all participants; AV of failures implicating current activity.
Ethnographic data and AV of previous sub-group sessions to provoke whole-group dialectics. 
AV: AFG video of rebuilding infra and problems with engaging across boundaries; how could TEL activity at the PEW be contributing to the problem? </v>
      </c>
      <c r="M16" s="80"/>
      <c r="N16" s="85" t="str">
        <f>'Summary table'!G6</f>
        <v>Complete activity system model.
Models of motive, goals and conditions for activity, actions and operations.
Scanlon and Issroff 5 factors for artefact mediation.</v>
      </c>
      <c r="O16" s="80"/>
      <c r="P16" s="85" t="str">
        <f>'Summary table'!I6</f>
        <v>Completed models of production in workbooks; perceived problems with activity.  
All to complete workbook exercises - from activity to historical analysis.  
Prepare to contribute to mirror material: evidence of disturbances in current activity from own perspective.</v>
      </c>
      <c r="Q16" s="80"/>
      <c r="R16" s="5"/>
    </row>
    <row r="17" spans="2:18" x14ac:dyDescent="0.35">
      <c r="B17" s="4"/>
      <c r="C17" s="18"/>
      <c r="D17" s="19"/>
      <c r="E17" s="88" t="s">
        <v>108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109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112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113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114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115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116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117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118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119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120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121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122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123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124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 t="s">
        <v>263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 t="s">
        <v>320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15" customWidth="1"/>
    <col min="10" max="10" width="12.1796875" customWidth="1"/>
    <col min="11" max="11" width="7.7265625" customWidth="1"/>
    <col min="12" max="12" width="15.81640625" customWidth="1"/>
    <col min="13" max="13" width="22.816406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table'!A7</f>
        <v>5th</v>
      </c>
      <c r="F5" s="70"/>
      <c r="G5" s="12" t="s">
        <v>5</v>
      </c>
      <c r="H5" s="71">
        <f>'Summary table'!B7</f>
        <v>44284</v>
      </c>
      <c r="I5" s="70"/>
      <c r="J5" s="12" t="s">
        <v>9</v>
      </c>
      <c r="K5" s="100" t="str">
        <f>'Summary table'!K7</f>
        <v>Whole group in IT suite, sub-group exercises and plenary, introducing small group tasks with syndicates formed from different participant groups.</v>
      </c>
      <c r="L5" s="101"/>
      <c r="M5" s="102"/>
      <c r="N5" s="12" t="s">
        <v>294</v>
      </c>
      <c r="O5" s="69" t="str">
        <f>'Summary table'!C7</f>
        <v>2a. Historical analyses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table'!L7</f>
        <v>20201111  Moffitt CL models tools mirror session 5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table'!D7</f>
        <v xml:space="preserve">DIO and MOD audits.  RE Journal and Sapper Telegraph.  RE Lessons Identified Database.  Operational back-briefs. 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table'!E7</f>
        <v>Tensions with activity and with CL; monitor input and control of participants.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14</v>
      </c>
      <c r="F16" s="77"/>
      <c r="G16" s="77"/>
      <c r="H16" s="77"/>
      <c r="I16" s="78"/>
      <c r="J16" s="79" t="str">
        <f>'Summary table'!F7</f>
        <v xml:space="preserve">What or who are the main problems with our current activity?  
How did we get to this point? </v>
      </c>
      <c r="K16" s="80"/>
      <c r="L16" s="85" t="str">
        <f>'Summary table'!H7</f>
        <v>Exhibit evolution of activity: AV data showing participant involvement; TEL from Afghanistan, South Sudan and Sierra Leone to expose historical problem.
Ethnographic data: site diaries, TEL policies and cases, task reports, tactical infrastructure reconnaissance reports, post-operational and post-exercise reports. 
AV: The Balkans and reliance on external sources of expertise (this time HN staff) on infra show that this isn't new; how did we get to this point?</v>
      </c>
      <c r="M16" s="80"/>
      <c r="N16" s="85" t="str">
        <f>'Summary table'!G7</f>
        <v xml:space="preserve">Building up activity from the satisfaction of need, to consider evolving rules, community and division of labour.
Four-field templates of past, present and future forms of control for the PEW.  
Timelines and the tabulated historical development of activity's elements.
</v>
      </c>
      <c r="O16" s="80"/>
      <c r="P16" s="85" t="str">
        <f>'Summary table'!I7</f>
        <v>Lessons identified from personal experiences; problems in objects and historical contradictions.  
Workbook exercises - from historical analyses to actual-empirical analyses. 
Prepare to contribute to mirror material: moving from disturbances to contradictions, and modes of failure.  Failure as impetus for change.</v>
      </c>
      <c r="Q16" s="80"/>
      <c r="R16" s="5"/>
    </row>
    <row r="17" spans="2:18" x14ac:dyDescent="0.35">
      <c r="B17" s="4"/>
      <c r="C17" s="18"/>
      <c r="D17" s="19"/>
      <c r="E17" s="88" t="s">
        <v>15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125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126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127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128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130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131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130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129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132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133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134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135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136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137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18.54296875" customWidth="1"/>
    <col min="10" max="10" width="12.1796875" customWidth="1"/>
    <col min="11" max="11" width="7.7265625" customWidth="1"/>
    <col min="12" max="12" width="15.81640625" customWidth="1"/>
    <col min="13" max="13" width="22.816406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table'!A8</f>
        <v>6th</v>
      </c>
      <c r="F5" s="70"/>
      <c r="G5" s="12" t="s">
        <v>5</v>
      </c>
      <c r="H5" s="71">
        <f>'Summary table'!B8</f>
        <v>44298</v>
      </c>
      <c r="I5" s="70"/>
      <c r="J5" s="12" t="s">
        <v>9</v>
      </c>
      <c r="K5" s="100" t="str">
        <f>'Summary table'!K8</f>
        <v>Whole group in PEW Seminar room, sub-group exercises and plenary, small group tasks with syndicates formed from different participant groups.</v>
      </c>
      <c r="L5" s="101"/>
      <c r="M5" s="102"/>
      <c r="N5" s="12" t="s">
        <v>294</v>
      </c>
      <c r="O5" s="69" t="str">
        <f>'Summary table'!C8</f>
        <v>2b. Actual-empirical analyses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table'!L8</f>
        <v>20201111  Moffitt CL models tools mirror session 6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table'!D8</f>
        <v>DIO and MOD audits.  Operational lessons identified.  RE Journal and Sapper Telegraph.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table'!E8</f>
        <v>Historically evolving tensions may unintentionally emasculate less experienced members.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14</v>
      </c>
      <c r="F16" s="77"/>
      <c r="G16" s="77"/>
      <c r="H16" s="77"/>
      <c r="I16" s="78"/>
      <c r="J16" s="79" t="str">
        <f>'Summary table'!F8</f>
        <v>What are the requirements for change? 
How do our actions align with our activity?</v>
      </c>
      <c r="K16" s="80"/>
      <c r="L16" s="85" t="str">
        <f>'Summary table'!H8</f>
        <v>Re-present AV data, wiki and hard copies.  Four-field model of historical evolution, mapped to actual-empirical evidence "how we got here".  Operational and task failure data, group models.  
Graphical data of contradictions and their effects on stakeholders.   Provoke progression to actual-empirical analyses; AV data of participants contributing to the object; graphical exhibition of inner contradictions.  
AV: Ebola Treatment Units in Sierra Leone; compare the "ground truth" with "the good news".  What needs to change?  What about our actions?</v>
      </c>
      <c r="M16" s="80"/>
      <c r="N16" s="85" t="str">
        <f>'Summary table'!G8</f>
        <v>Templates of activity with primary and secondary contradictions .
Systemic levels and orientation templates for operation, action and activity.  
Use versus exchange value for SERE examples.</v>
      </c>
      <c r="O16" s="80"/>
      <c r="P16" s="85" t="str">
        <f>'Summary table'!I8</f>
        <v>Exercises on the control of activity; proposals for changes to how activity is delineated.  
Workbook exercises - springboards for new activity. 
 Prepare to contribute to ideas and tools: "What?  So what?  Now what?  How did we get here?"  Complete change matrix.</v>
      </c>
      <c r="Q16" s="80"/>
      <c r="R16" s="5"/>
    </row>
    <row r="17" spans="2:18" x14ac:dyDescent="0.35">
      <c r="B17" s="4"/>
      <c r="C17" s="18"/>
      <c r="D17" s="19"/>
      <c r="E17" s="88" t="s">
        <v>138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150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139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141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140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142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143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144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153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154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145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146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147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148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149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C3:Q3"/>
    <mergeCell ref="C5:D5"/>
    <mergeCell ref="E5:F5"/>
    <mergeCell ref="H5:I5"/>
    <mergeCell ref="K5:M5"/>
    <mergeCell ref="O5:Q5"/>
    <mergeCell ref="O7:Q7"/>
    <mergeCell ref="C9:Q9"/>
    <mergeCell ref="C13:Q13"/>
    <mergeCell ref="E15:I15"/>
    <mergeCell ref="E16:I16"/>
    <mergeCell ref="J16:K32"/>
    <mergeCell ref="L16:M32"/>
    <mergeCell ref="N16:O32"/>
    <mergeCell ref="P16:Q32"/>
    <mergeCell ref="E17:I17"/>
    <mergeCell ref="E29:I29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B46:R46"/>
    <mergeCell ref="B47:R47"/>
    <mergeCell ref="B48:R48"/>
    <mergeCell ref="B49:R49"/>
    <mergeCell ref="E28:I28"/>
    <mergeCell ref="B45:R45"/>
    <mergeCell ref="E30:I30"/>
    <mergeCell ref="E31:I31"/>
    <mergeCell ref="E32:I32"/>
    <mergeCell ref="C36:Q36"/>
    <mergeCell ref="C40:Q40"/>
    <mergeCell ref="B44:R44"/>
  </mergeCells>
  <pageMargins left="0.7" right="0.7" top="0.75" bottom="0.75" header="0.3" footer="0.3"/>
  <pageSetup paperSize="9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R49"/>
  <sheetViews>
    <sheetView showGridLines="0" zoomScale="75" zoomScaleNormal="75" workbookViewId="0">
      <selection activeCell="B2" sqref="B2:R50"/>
    </sheetView>
  </sheetViews>
  <sheetFormatPr defaultRowHeight="14.5" x14ac:dyDescent="0.35"/>
  <cols>
    <col min="3" max="3" width="9.453125" customWidth="1"/>
    <col min="9" max="9" width="17.81640625" customWidth="1"/>
    <col min="10" max="10" width="12.1796875" customWidth="1"/>
    <col min="11" max="11" width="7.7265625" customWidth="1"/>
    <col min="12" max="12" width="15.81640625" customWidth="1"/>
    <col min="13" max="13" width="22.81640625" customWidth="1"/>
    <col min="14" max="14" width="11.1796875" customWidth="1"/>
    <col min="15" max="15" width="10.54296875" customWidth="1"/>
    <col min="16" max="16" width="13.26953125" customWidth="1"/>
    <col min="17" max="17" width="31.7265625" customWidth="1"/>
    <col min="18" max="18" width="9.1796875" customWidth="1"/>
  </cols>
  <sheetData>
    <row r="1" spans="2:18" ht="15" thickBot="1" x14ac:dyDescent="0.4"/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35">
      <c r="B3" s="4"/>
      <c r="C3" s="66" t="s">
        <v>323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"/>
    </row>
    <row r="4" spans="2:18" x14ac:dyDescent="0.35"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</row>
    <row r="5" spans="2:18" ht="45" customHeight="1" x14ac:dyDescent="0.35">
      <c r="B5" s="4"/>
      <c r="C5" s="67" t="s">
        <v>4</v>
      </c>
      <c r="D5" s="68"/>
      <c r="E5" s="69" t="str">
        <f>'Summary table'!A9</f>
        <v>7th</v>
      </c>
      <c r="F5" s="70"/>
      <c r="G5" s="12" t="s">
        <v>5</v>
      </c>
      <c r="H5" s="71">
        <f>'Summary table'!B9</f>
        <v>44312</v>
      </c>
      <c r="I5" s="70"/>
      <c r="J5" s="12" t="s">
        <v>9</v>
      </c>
      <c r="K5" s="100" t="str">
        <f>'Summary table'!K9</f>
        <v>Whole group in PEW Seminar room, sub-group exercises and plenary, small group tasks with syndicates formed from different participant groups.</v>
      </c>
      <c r="L5" s="101"/>
      <c r="M5" s="102"/>
      <c r="N5" s="12" t="s">
        <v>294</v>
      </c>
      <c r="O5" s="69" t="str">
        <f>'Summary table'!C9</f>
        <v>3. Modelling</v>
      </c>
      <c r="P5" s="72"/>
      <c r="Q5" s="70"/>
      <c r="R5" s="5"/>
    </row>
    <row r="6" spans="2:18" x14ac:dyDescent="0.35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5"/>
    </row>
    <row r="7" spans="2:18" x14ac:dyDescent="0.35">
      <c r="B7" s="4"/>
      <c r="C7" s="13" t="s">
        <v>3</v>
      </c>
      <c r="D7" s="11"/>
      <c r="H7" s="11"/>
      <c r="I7" s="11"/>
      <c r="J7" s="11"/>
      <c r="K7" s="11"/>
      <c r="L7" s="11"/>
      <c r="M7" s="11"/>
      <c r="N7" s="12" t="s">
        <v>96</v>
      </c>
      <c r="O7" s="69" t="str">
        <f>'Summary table'!L9</f>
        <v>20201111  Moffitt CL models tools mirror session 7</v>
      </c>
      <c r="P7" s="72"/>
      <c r="Q7" s="70"/>
      <c r="R7" s="5"/>
    </row>
    <row r="8" spans="2:18" x14ac:dyDescent="0.3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"/>
    </row>
    <row r="9" spans="2:18" ht="30" customHeight="1" x14ac:dyDescent="0.35">
      <c r="B9" s="4"/>
      <c r="C9" s="69" t="str">
        <f>'Summary table'!D9</f>
        <v>Policy and practice; evidence for re-presentation and discussion including from previous sessions.  Flip charts 1 per pair + 1.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0"/>
      <c r="R9" s="5"/>
    </row>
    <row r="10" spans="2:18" x14ac:dyDescent="0.35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</row>
    <row r="11" spans="2:18" x14ac:dyDescent="0.35">
      <c r="B11" s="4"/>
      <c r="C11" s="13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/>
    </row>
    <row r="12" spans="2:18" x14ac:dyDescent="0.35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2:18" ht="30.75" customHeight="1" x14ac:dyDescent="0.35">
      <c r="B13" s="4"/>
      <c r="C13" s="69" t="str">
        <f>'Summary table'!E9</f>
        <v>Politically contentious territory for managers in presence of learners, and for managers in presence of lecturers.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0"/>
      <c r="R13" s="5"/>
    </row>
    <row r="14" spans="2:18" ht="15" thickBot="1" x14ac:dyDescent="0.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</row>
    <row r="15" spans="2:18" ht="15" thickBot="1" x14ac:dyDescent="0.4">
      <c r="B15" s="4"/>
      <c r="C15" s="14" t="s">
        <v>6</v>
      </c>
      <c r="D15" s="14" t="s">
        <v>7</v>
      </c>
      <c r="E15" s="73" t="s">
        <v>8</v>
      </c>
      <c r="F15" s="74"/>
      <c r="G15" s="74"/>
      <c r="H15" s="74"/>
      <c r="I15" s="75"/>
      <c r="J15" s="15" t="s">
        <v>20</v>
      </c>
      <c r="K15" s="16"/>
      <c r="L15" s="17" t="s">
        <v>10</v>
      </c>
      <c r="M15" s="16"/>
      <c r="N15" s="17" t="s">
        <v>21</v>
      </c>
      <c r="O15" s="16"/>
      <c r="P15" s="17" t="s">
        <v>64</v>
      </c>
      <c r="Q15" s="16"/>
      <c r="R15" s="5"/>
    </row>
    <row r="16" spans="2:18" x14ac:dyDescent="0.35">
      <c r="B16" s="4"/>
      <c r="C16" s="18">
        <v>1330</v>
      </c>
      <c r="D16" s="19">
        <v>0</v>
      </c>
      <c r="E16" s="76" t="s">
        <v>14</v>
      </c>
      <c r="F16" s="77"/>
      <c r="G16" s="77"/>
      <c r="H16" s="77"/>
      <c r="I16" s="78"/>
      <c r="J16" s="79" t="str">
        <f>'Summary table'!F9</f>
        <v>What does the new object need to be?  
What do the new mediating artefacts need to be?</v>
      </c>
      <c r="K16" s="80"/>
      <c r="L16" s="85" t="str">
        <f>'Summary table'!H9</f>
        <v>Illustrate old elements to help model new activity: video interview of previous cohort on experiences of inner contradictions; challenges and opportunities from peers.  
Re-present AV data, evidence of contradictions from ETUs in Sierra Leone as springboard.  
AV: Reports and discussions of consistent failure to install Kajaki Dam turbines.  Any thoughts on the object and artefacts?</v>
      </c>
      <c r="M16" s="80"/>
      <c r="N16" s="85" t="str">
        <f>'Summary table'!G9</f>
        <v xml:space="preserve">Exchange, distribution &amp; consumption; new and old activity; tertiary contradictions.
SWOT and DEEPLIST assessment templates, partial model for redesigning a military ZPD.
Residual disturbances in poorly modelled historical activity; ID role of artefacts and objects.  </v>
      </c>
      <c r="O16" s="80"/>
      <c r="P16" s="85" t="str">
        <f>'Summary table'!I9</f>
        <v xml:space="preserve">Reflections on previous TEL experiences related to “old rules and new tools” contradictions.
Consider, from a personal perspective, how contradictions can be a positive impetus for change.  Pareto analysis of future issues.  
Workbook exercises - Examining the redesigned activity.  </v>
      </c>
      <c r="Q16" s="80"/>
      <c r="R16" s="5"/>
    </row>
    <row r="17" spans="2:18" x14ac:dyDescent="0.35">
      <c r="B17" s="4"/>
      <c r="C17" s="18"/>
      <c r="D17" s="19"/>
      <c r="E17" s="88" t="s">
        <v>157</v>
      </c>
      <c r="F17" s="89"/>
      <c r="G17" s="89"/>
      <c r="H17" s="89"/>
      <c r="I17" s="90"/>
      <c r="J17" s="81"/>
      <c r="K17" s="82"/>
      <c r="L17" s="86"/>
      <c r="M17" s="82"/>
      <c r="N17" s="86"/>
      <c r="O17" s="82"/>
      <c r="P17" s="86"/>
      <c r="Q17" s="82"/>
      <c r="R17" s="5"/>
    </row>
    <row r="18" spans="2:18" x14ac:dyDescent="0.35">
      <c r="B18" s="4"/>
      <c r="C18" s="18"/>
      <c r="D18" s="19"/>
      <c r="E18" s="88" t="s">
        <v>158</v>
      </c>
      <c r="F18" s="89"/>
      <c r="G18" s="89"/>
      <c r="H18" s="89"/>
      <c r="I18" s="90"/>
      <c r="J18" s="81"/>
      <c r="K18" s="82"/>
      <c r="L18" s="86"/>
      <c r="M18" s="82"/>
      <c r="N18" s="86"/>
      <c r="O18" s="82"/>
      <c r="P18" s="86"/>
      <c r="Q18" s="82"/>
      <c r="R18" s="5"/>
    </row>
    <row r="19" spans="2:18" x14ac:dyDescent="0.35">
      <c r="B19" s="4"/>
      <c r="C19" s="18"/>
      <c r="D19" s="19">
        <v>15</v>
      </c>
      <c r="E19" s="88" t="s">
        <v>322</v>
      </c>
      <c r="F19" s="89"/>
      <c r="G19" s="89"/>
      <c r="H19" s="89"/>
      <c r="I19" s="90"/>
      <c r="J19" s="81"/>
      <c r="K19" s="82"/>
      <c r="L19" s="86"/>
      <c r="M19" s="82"/>
      <c r="N19" s="86"/>
      <c r="O19" s="82"/>
      <c r="P19" s="86"/>
      <c r="Q19" s="82"/>
      <c r="R19" s="5"/>
    </row>
    <row r="20" spans="2:18" x14ac:dyDescent="0.35">
      <c r="B20" s="4"/>
      <c r="C20" s="18"/>
      <c r="D20" s="19"/>
      <c r="E20" s="88" t="s">
        <v>159</v>
      </c>
      <c r="F20" s="89"/>
      <c r="G20" s="89"/>
      <c r="H20" s="89"/>
      <c r="I20" s="90"/>
      <c r="J20" s="81"/>
      <c r="K20" s="82"/>
      <c r="L20" s="86"/>
      <c r="M20" s="82"/>
      <c r="N20" s="86"/>
      <c r="O20" s="82"/>
      <c r="P20" s="86"/>
      <c r="Q20" s="82"/>
      <c r="R20" s="5"/>
    </row>
    <row r="21" spans="2:18" x14ac:dyDescent="0.35">
      <c r="B21" s="4"/>
      <c r="C21" s="18"/>
      <c r="D21" s="19"/>
      <c r="E21" s="88" t="s">
        <v>160</v>
      </c>
      <c r="F21" s="89"/>
      <c r="G21" s="89"/>
      <c r="H21" s="89"/>
      <c r="I21" s="90"/>
      <c r="J21" s="81"/>
      <c r="K21" s="82"/>
      <c r="L21" s="86"/>
      <c r="M21" s="82"/>
      <c r="N21" s="86"/>
      <c r="O21" s="82"/>
      <c r="P21" s="86"/>
      <c r="Q21" s="82"/>
      <c r="R21" s="5"/>
    </row>
    <row r="22" spans="2:18" x14ac:dyDescent="0.35">
      <c r="B22" s="4"/>
      <c r="C22" s="18">
        <v>1400</v>
      </c>
      <c r="D22" s="19">
        <v>30</v>
      </c>
      <c r="E22" s="88" t="s">
        <v>169</v>
      </c>
      <c r="F22" s="89"/>
      <c r="G22" s="89"/>
      <c r="H22" s="89"/>
      <c r="I22" s="90"/>
      <c r="J22" s="81"/>
      <c r="K22" s="82"/>
      <c r="L22" s="86"/>
      <c r="M22" s="82"/>
      <c r="N22" s="86"/>
      <c r="O22" s="82"/>
      <c r="P22" s="86"/>
      <c r="Q22" s="82"/>
      <c r="R22" s="5"/>
    </row>
    <row r="23" spans="2:18" x14ac:dyDescent="0.35">
      <c r="B23" s="4"/>
      <c r="C23" s="18"/>
      <c r="D23" s="19"/>
      <c r="E23" s="88" t="s">
        <v>161</v>
      </c>
      <c r="F23" s="89"/>
      <c r="G23" s="89"/>
      <c r="H23" s="89"/>
      <c r="I23" s="90"/>
      <c r="J23" s="81"/>
      <c r="K23" s="82"/>
      <c r="L23" s="86"/>
      <c r="M23" s="82"/>
      <c r="N23" s="86"/>
      <c r="O23" s="82"/>
      <c r="P23" s="86"/>
      <c r="Q23" s="82"/>
      <c r="R23" s="5"/>
    </row>
    <row r="24" spans="2:18" x14ac:dyDescent="0.35">
      <c r="B24" s="4"/>
      <c r="C24" s="18"/>
      <c r="D24" s="19"/>
      <c r="E24" s="88" t="s">
        <v>162</v>
      </c>
      <c r="F24" s="89"/>
      <c r="G24" s="89"/>
      <c r="H24" s="89"/>
      <c r="I24" s="90"/>
      <c r="J24" s="81"/>
      <c r="K24" s="82"/>
      <c r="L24" s="86"/>
      <c r="M24" s="82"/>
      <c r="N24" s="86"/>
      <c r="O24" s="82"/>
      <c r="P24" s="86"/>
      <c r="Q24" s="82"/>
      <c r="R24" s="5"/>
    </row>
    <row r="25" spans="2:18" x14ac:dyDescent="0.35">
      <c r="B25" s="4"/>
      <c r="C25" s="18"/>
      <c r="D25" s="19">
        <v>45</v>
      </c>
      <c r="E25" s="88" t="s">
        <v>163</v>
      </c>
      <c r="F25" s="89"/>
      <c r="G25" s="89"/>
      <c r="H25" s="89"/>
      <c r="I25" s="90"/>
      <c r="J25" s="81"/>
      <c r="K25" s="82"/>
      <c r="L25" s="86"/>
      <c r="M25" s="82"/>
      <c r="N25" s="86"/>
      <c r="O25" s="82"/>
      <c r="P25" s="86"/>
      <c r="Q25" s="82"/>
      <c r="R25" s="5"/>
    </row>
    <row r="26" spans="2:18" x14ac:dyDescent="0.35">
      <c r="B26" s="4"/>
      <c r="C26" s="18"/>
      <c r="D26" s="19"/>
      <c r="E26" s="88" t="s">
        <v>170</v>
      </c>
      <c r="F26" s="89"/>
      <c r="G26" s="89"/>
      <c r="H26" s="89"/>
      <c r="I26" s="90"/>
      <c r="J26" s="81"/>
      <c r="K26" s="82"/>
      <c r="L26" s="86"/>
      <c r="M26" s="82"/>
      <c r="N26" s="86"/>
      <c r="O26" s="82"/>
      <c r="P26" s="86"/>
      <c r="Q26" s="82"/>
      <c r="R26" s="5"/>
    </row>
    <row r="27" spans="2:18" x14ac:dyDescent="0.35">
      <c r="B27" s="4"/>
      <c r="C27" s="18"/>
      <c r="D27" s="19"/>
      <c r="E27" s="88" t="s">
        <v>91</v>
      </c>
      <c r="F27" s="89"/>
      <c r="G27" s="89"/>
      <c r="H27" s="89"/>
      <c r="I27" s="90"/>
      <c r="J27" s="81"/>
      <c r="K27" s="82"/>
      <c r="L27" s="86"/>
      <c r="M27" s="82"/>
      <c r="N27" s="86"/>
      <c r="O27" s="82"/>
      <c r="P27" s="86"/>
      <c r="Q27" s="82"/>
      <c r="R27" s="5"/>
    </row>
    <row r="28" spans="2:18" x14ac:dyDescent="0.35">
      <c r="B28" s="4"/>
      <c r="C28" s="18">
        <v>1430</v>
      </c>
      <c r="D28" s="19">
        <v>60</v>
      </c>
      <c r="E28" s="88" t="s">
        <v>92</v>
      </c>
      <c r="F28" s="89"/>
      <c r="G28" s="89"/>
      <c r="H28" s="89"/>
      <c r="I28" s="90"/>
      <c r="J28" s="81"/>
      <c r="K28" s="82"/>
      <c r="L28" s="86"/>
      <c r="M28" s="82"/>
      <c r="N28" s="86"/>
      <c r="O28" s="82"/>
      <c r="P28" s="86"/>
      <c r="Q28" s="82"/>
      <c r="R28" s="5"/>
    </row>
    <row r="29" spans="2:18" x14ac:dyDescent="0.35">
      <c r="B29" s="4"/>
      <c r="C29" s="18"/>
      <c r="D29" s="19"/>
      <c r="E29" s="88" t="s">
        <v>93</v>
      </c>
      <c r="F29" s="89"/>
      <c r="G29" s="89"/>
      <c r="H29" s="89"/>
      <c r="I29" s="90"/>
      <c r="J29" s="81"/>
      <c r="K29" s="82"/>
      <c r="L29" s="86"/>
      <c r="M29" s="82"/>
      <c r="N29" s="86"/>
      <c r="O29" s="82"/>
      <c r="P29" s="86"/>
      <c r="Q29" s="82"/>
      <c r="R29" s="5"/>
    </row>
    <row r="30" spans="2:18" x14ac:dyDescent="0.35">
      <c r="B30" s="4"/>
      <c r="C30" s="18"/>
      <c r="D30" s="19">
        <v>75</v>
      </c>
      <c r="E30" s="88" t="s">
        <v>164</v>
      </c>
      <c r="F30" s="89"/>
      <c r="G30" s="89"/>
      <c r="H30" s="89"/>
      <c r="I30" s="90"/>
      <c r="J30" s="81"/>
      <c r="K30" s="82"/>
      <c r="L30" s="86"/>
      <c r="M30" s="82"/>
      <c r="N30" s="86"/>
      <c r="O30" s="82"/>
      <c r="P30" s="86"/>
      <c r="Q30" s="82"/>
      <c r="R30" s="5"/>
    </row>
    <row r="31" spans="2:18" x14ac:dyDescent="0.35">
      <c r="B31" s="4"/>
      <c r="C31" s="18"/>
      <c r="D31" s="19"/>
      <c r="E31" s="88" t="s">
        <v>165</v>
      </c>
      <c r="F31" s="89"/>
      <c r="G31" s="89"/>
      <c r="H31" s="89"/>
      <c r="I31" s="90"/>
      <c r="J31" s="81"/>
      <c r="K31" s="82"/>
      <c r="L31" s="86"/>
      <c r="M31" s="82"/>
      <c r="N31" s="86"/>
      <c r="O31" s="82"/>
      <c r="P31" s="86"/>
      <c r="Q31" s="82"/>
      <c r="R31" s="5"/>
    </row>
    <row r="32" spans="2:18" ht="15" thickBot="1" x14ac:dyDescent="0.4">
      <c r="B32" s="4"/>
      <c r="C32" s="20">
        <v>1500</v>
      </c>
      <c r="D32" s="21">
        <v>90</v>
      </c>
      <c r="E32" s="92" t="s">
        <v>291</v>
      </c>
      <c r="F32" s="93"/>
      <c r="G32" s="93"/>
      <c r="H32" s="93"/>
      <c r="I32" s="94"/>
      <c r="J32" s="83"/>
      <c r="K32" s="84"/>
      <c r="L32" s="87"/>
      <c r="M32" s="84"/>
      <c r="N32" s="87"/>
      <c r="O32" s="84"/>
      <c r="P32" s="87"/>
      <c r="Q32" s="84"/>
      <c r="R32" s="5"/>
    </row>
    <row r="33" spans="2:18" x14ac:dyDescent="0.35"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5"/>
    </row>
    <row r="34" spans="2:18" x14ac:dyDescent="0.35">
      <c r="B34" s="4"/>
      <c r="C34" s="13" t="s">
        <v>65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5"/>
    </row>
    <row r="35" spans="2:18" x14ac:dyDescent="0.35"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5"/>
    </row>
    <row r="36" spans="2:18" ht="30" customHeight="1" x14ac:dyDescent="0.35">
      <c r="B36" s="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  <c r="R36" s="5"/>
    </row>
    <row r="37" spans="2:18" x14ac:dyDescent="0.35"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5"/>
    </row>
    <row r="38" spans="2:18" x14ac:dyDescent="0.35">
      <c r="B38" s="4"/>
      <c r="C38" s="13" t="s">
        <v>319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5"/>
    </row>
    <row r="39" spans="2:18" x14ac:dyDescent="0.35"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"/>
    </row>
    <row r="40" spans="2:18" ht="30" customHeight="1" x14ac:dyDescent="0.35">
      <c r="B40" s="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"/>
    </row>
    <row r="41" spans="2:18" ht="15" thickBot="1" x14ac:dyDescent="0.4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3" spans="2:18" x14ac:dyDescent="0.35">
      <c r="B43" s="9" t="s">
        <v>295</v>
      </c>
    </row>
    <row r="44" spans="2:18" ht="15" customHeight="1" x14ac:dyDescent="0.35">
      <c r="B44" s="98" t="s">
        <v>266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</row>
    <row r="45" spans="2:18" ht="15" customHeight="1" x14ac:dyDescent="0.35">
      <c r="B45" s="91" t="s">
        <v>152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 x14ac:dyDescent="0.35">
      <c r="B46" s="99" t="s">
        <v>269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</row>
    <row r="47" spans="2:18" x14ac:dyDescent="0.35">
      <c r="B47" s="99" t="s">
        <v>268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</row>
    <row r="48" spans="2:18" x14ac:dyDescent="0.35">
      <c r="B48" s="99" t="s">
        <v>267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</row>
    <row r="49" spans="2:18" x14ac:dyDescent="0.35">
      <c r="B49" s="91" t="s">
        <v>151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</sheetData>
  <mergeCells count="39">
    <mergeCell ref="O7:Q7"/>
    <mergeCell ref="C9:Q9"/>
    <mergeCell ref="C13:Q13"/>
    <mergeCell ref="E15:I15"/>
    <mergeCell ref="E16:I16"/>
    <mergeCell ref="J16:K32"/>
    <mergeCell ref="L16:M32"/>
    <mergeCell ref="E25:I25"/>
    <mergeCell ref="E26:I26"/>
    <mergeCell ref="E22:I22"/>
    <mergeCell ref="E28:I28"/>
    <mergeCell ref="E24:I24"/>
    <mergeCell ref="E27:I27"/>
    <mergeCell ref="C3:Q3"/>
    <mergeCell ref="C5:D5"/>
    <mergeCell ref="E5:F5"/>
    <mergeCell ref="H5:I5"/>
    <mergeCell ref="K5:M5"/>
    <mergeCell ref="O5:Q5"/>
    <mergeCell ref="B44:R44"/>
    <mergeCell ref="N16:O32"/>
    <mergeCell ref="P16:Q32"/>
    <mergeCell ref="E17:I17"/>
    <mergeCell ref="E29:I29"/>
    <mergeCell ref="E18:I18"/>
    <mergeCell ref="E19:I19"/>
    <mergeCell ref="E23:I23"/>
    <mergeCell ref="E20:I20"/>
    <mergeCell ref="E21:I21"/>
    <mergeCell ref="E30:I30"/>
    <mergeCell ref="E31:I31"/>
    <mergeCell ref="E32:I32"/>
    <mergeCell ref="C36:Q36"/>
    <mergeCell ref="C40:Q40"/>
    <mergeCell ref="B46:R46"/>
    <mergeCell ref="B47:R47"/>
    <mergeCell ref="B48:R48"/>
    <mergeCell ref="B49:R49"/>
    <mergeCell ref="B45:R45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Summary table</vt:lpstr>
      <vt:lpstr>Zeroth</vt:lpstr>
      <vt:lpstr>1st</vt:lpstr>
      <vt:lpstr>2nd</vt:lpstr>
      <vt:lpstr>3rd</vt:lpstr>
      <vt:lpstr>4th</vt:lpstr>
      <vt:lpstr>5th</vt:lpstr>
      <vt:lpstr>6th</vt:lpstr>
      <vt:lpstr>7th</vt:lpstr>
      <vt:lpstr>8th</vt:lpstr>
      <vt:lpstr>9th</vt:lpstr>
      <vt:lpstr>10th</vt:lpstr>
      <vt:lpstr>11th</vt:lpstr>
      <vt:lpstr>12th</vt:lpstr>
      <vt:lpstr>13th</vt:lpstr>
      <vt:lpstr>14th</vt:lpstr>
      <vt:lpstr>'Summary table'!Print_Area</vt:lpstr>
      <vt:lpstr>'Summary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Philip Moffitt</cp:lastModifiedBy>
  <cp:lastPrinted>2022-11-18T12:38:08Z</cp:lastPrinted>
  <dcterms:created xsi:type="dcterms:W3CDTF">2017-04-04T13:31:52Z</dcterms:created>
  <dcterms:modified xsi:type="dcterms:W3CDTF">2022-11-18T12:39:01Z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df313457-7c06-4614-8b89-270b8fca41f6</vt:lpwstr>
  </property>
</Properties>
</file>